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_МГТУ ГА КАДРЫ\"/>
    </mc:Choice>
  </mc:AlternateContent>
  <bookViews>
    <workbookView xWindow="0" yWindow="0" windowWidth="14340" windowHeight="119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E20" i="1"/>
  <c r="D20" i="1"/>
  <c r="G140" i="1"/>
  <c r="F140" i="1"/>
  <c r="F231" i="1" l="1"/>
  <c r="F230" i="1" s="1"/>
  <c r="E231" i="1"/>
  <c r="E230" i="1" s="1"/>
  <c r="D231" i="1"/>
  <c r="D230" i="1" s="1"/>
  <c r="G231" i="1"/>
  <c r="G230" i="1" s="1"/>
  <c r="F100" i="1"/>
  <c r="E100" i="1"/>
  <c r="D100" i="1"/>
  <c r="G100" i="1"/>
  <c r="F71" i="1"/>
  <c r="E71" i="1"/>
  <c r="D71" i="1"/>
  <c r="G71" i="1"/>
  <c r="F201" i="1"/>
  <c r="E201" i="1"/>
  <c r="D201" i="1"/>
  <c r="G201" i="1"/>
  <c r="G193" i="1" l="1"/>
  <c r="G192" i="1" s="1"/>
  <c r="F193" i="1"/>
  <c r="F192" i="1" s="1"/>
  <c r="E193" i="1"/>
  <c r="E192" i="1" s="1"/>
  <c r="D193" i="1"/>
  <c r="D192" i="1" s="1"/>
  <c r="G11" i="1"/>
  <c r="F11" i="1"/>
  <c r="E11" i="1"/>
  <c r="D11" i="1"/>
  <c r="G26" i="1"/>
  <c r="F26" i="1"/>
  <c r="E26" i="1"/>
  <c r="D26" i="1"/>
  <c r="G41" i="1"/>
  <c r="F41" i="1"/>
  <c r="E41" i="1"/>
  <c r="D41" i="1"/>
  <c r="G62" i="1"/>
  <c r="F62" i="1"/>
  <c r="E62" i="1"/>
  <c r="D62" i="1"/>
  <c r="G78" i="1"/>
  <c r="F78" i="1"/>
  <c r="E78" i="1"/>
  <c r="D78" i="1"/>
  <c r="G87" i="1"/>
  <c r="F87" i="1"/>
  <c r="E87" i="1"/>
  <c r="D87" i="1"/>
  <c r="G118" i="1"/>
  <c r="F118" i="1"/>
  <c r="E118" i="1"/>
  <c r="D118" i="1"/>
  <c r="D5" i="1"/>
  <c r="D4" i="1" l="1"/>
  <c r="G212" i="1" l="1"/>
  <c r="G211" i="1" s="1"/>
  <c r="F212" i="1"/>
  <c r="F211" i="1" s="1"/>
  <c r="E212" i="1"/>
  <c r="E211" i="1" s="1"/>
  <c r="D212" i="1"/>
  <c r="D211" i="1" s="1"/>
  <c r="G184" i="1" l="1"/>
  <c r="F184" i="1"/>
  <c r="E184" i="1"/>
  <c r="D184" i="1"/>
  <c r="G225" i="1"/>
  <c r="G224" i="1" s="1"/>
  <c r="F225" i="1"/>
  <c r="F224" i="1" s="1"/>
  <c r="E225" i="1"/>
  <c r="E224" i="1" s="1"/>
  <c r="D225" i="1"/>
  <c r="D224" i="1" s="1"/>
  <c r="G127" i="1" l="1"/>
  <c r="F127" i="1"/>
  <c r="E127" i="1"/>
  <c r="D127" i="1"/>
  <c r="G145" i="1" l="1"/>
  <c r="F145" i="1"/>
  <c r="E145" i="1"/>
  <c r="D145" i="1"/>
  <c r="G169" i="1"/>
  <c r="F169" i="1"/>
  <c r="E169" i="1"/>
  <c r="D169" i="1"/>
  <c r="G163" i="1" l="1"/>
  <c r="F163" i="1"/>
  <c r="E163" i="1"/>
  <c r="D163" i="1"/>
  <c r="G151" i="1"/>
  <c r="F151" i="1"/>
  <c r="E151" i="1"/>
  <c r="D151" i="1"/>
  <c r="G177" i="1" l="1"/>
  <c r="F177" i="1"/>
  <c r="E177" i="1"/>
  <c r="D177" i="1"/>
  <c r="F20" i="1"/>
  <c r="G157" i="1"/>
  <c r="F157" i="1"/>
  <c r="E157" i="1"/>
  <c r="D157" i="1"/>
  <c r="E140" i="1"/>
  <c r="D140" i="1"/>
  <c r="G134" i="1"/>
  <c r="F134" i="1"/>
  <c r="E134" i="1"/>
  <c r="D134" i="1"/>
  <c r="G113" i="1"/>
  <c r="F113" i="1"/>
  <c r="E113" i="1"/>
  <c r="D113" i="1"/>
  <c r="G94" i="1"/>
  <c r="F94" i="1"/>
  <c r="E94" i="1"/>
  <c r="D94" i="1"/>
  <c r="D76" i="1" s="1"/>
  <c r="E76" i="1" l="1"/>
  <c r="F76" i="1"/>
  <c r="G76" i="1"/>
  <c r="F133" i="1"/>
  <c r="D133" i="1"/>
  <c r="G133" i="1"/>
  <c r="E133" i="1"/>
  <c r="G5" i="1"/>
  <c r="G4" i="1" s="1"/>
  <c r="F5" i="1"/>
  <c r="F4" i="1" s="1"/>
  <c r="E5" i="1"/>
  <c r="E4" i="1" s="1"/>
  <c r="D235" i="1" l="1"/>
  <c r="E235" i="1"/>
  <c r="G235" i="1"/>
  <c r="F235" i="1"/>
</calcChain>
</file>

<file path=xl/comments1.xml><?xml version="1.0" encoding="utf-8"?>
<comments xmlns="http://schemas.openxmlformats.org/spreadsheetml/2006/main">
  <authors>
    <author>Gleb</author>
  </authors>
  <commentList>
    <comment ref="D2" authorId="0" shapeId="0">
      <text>
        <r>
          <rPr>
            <b/>
            <sz val="9"/>
            <color rgb="FF000000"/>
            <rFont val="Tahoma"/>
            <family val="2"/>
            <charset val="204"/>
          </rPr>
          <t>Gleb:</t>
        </r>
        <r>
          <rPr>
            <sz val="9"/>
            <color rgb="FF000000"/>
            <rFont val="Tahoma"/>
            <family val="2"/>
            <charset val="204"/>
          </rPr>
          <t xml:space="preserve">
Полеты БВС до 10кг только для личных и спортивных целей в пределах прямой визуальной видимости на высоте не более 150м в светлое время суток в местах не имеющих ограничений на ИВП или в сегрегированном ВП.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04"/>
          </rPr>
          <t>Gleb:</t>
        </r>
        <r>
          <rPr>
            <sz val="9"/>
            <color indexed="81"/>
            <rFont val="Tahoma"/>
            <family val="2"/>
            <charset val="204"/>
          </rPr>
          <t xml:space="preserve">
Полеты БВС до 30кг для личных и спортивных целей, с правом участия в коммерческих показательных выступлениях, в пределах прямой визуальной видимости на высоте не более 150м, в светлое время суток, в местах не имеющих ограничений на ИВП или в сегрегированном ВП.</t>
        </r>
      </text>
    </comment>
    <comment ref="F2" authorId="0" shapeId="0">
      <text>
        <r>
          <rPr>
            <b/>
            <sz val="9"/>
            <color rgb="FF000000"/>
            <rFont val="Tahoma"/>
            <family val="2"/>
            <charset val="204"/>
          </rPr>
          <t>Gleb: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Полеты БВС до 10кг с правом выполнения коммерческих работ, не связанных с перевозками, в пределах прямой визуальной видимости на высоте не более 150м в светлое время суток в местах не имеющих ограничений на ИВП или в сегрегированном ВП.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Gleb:</t>
        </r>
        <r>
          <rPr>
            <sz val="9"/>
            <color indexed="81"/>
            <rFont val="Tahoma"/>
            <family val="2"/>
            <charset val="204"/>
          </rPr>
          <t xml:space="preserve">
Полеты БВС до 30 кг с правом выполнения коммерческих работ за пределами прямой визуальной видимости в сегрегированном ВП.</t>
        </r>
      </text>
    </comment>
  </commentList>
</comments>
</file>

<file path=xl/sharedStrings.xml><?xml version="1.0" encoding="utf-8"?>
<sst xmlns="http://schemas.openxmlformats.org/spreadsheetml/2006/main" count="367" uniqueCount="365">
  <si>
    <t>Основы аэродинамики и динамики полета</t>
  </si>
  <si>
    <t>Российские и Международные организации, их функции и полномочия в системе воздушного права</t>
  </si>
  <si>
    <t>Структура воздушного законодательства, ключевые нормативные акты и область их применения</t>
  </si>
  <si>
    <t>Промежуточное тестирование</t>
  </si>
  <si>
    <t>Линии С2 и C3 - назначение, функции, требования</t>
  </si>
  <si>
    <t xml:space="preserve"> </t>
  </si>
  <si>
    <t>Воздушная навигация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</si>
  <si>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</si>
  <si>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</si>
  <si>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</si>
  <si>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</si>
  <si>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</si>
  <si>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</si>
  <si>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</si>
  <si>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</si>
  <si>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</si>
  <si>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5.2.</t>
  </si>
  <si>
    <t>6.1.</t>
  </si>
  <si>
    <t>6.2.</t>
  </si>
  <si>
    <t>Структура воздушного пространства, запреты и ограничения.</t>
  </si>
  <si>
    <t>7.1.</t>
  </si>
  <si>
    <t>7.2.</t>
  </si>
  <si>
    <t>Общие требования законодательства</t>
  </si>
  <si>
    <t>9.1.</t>
  </si>
  <si>
    <t>9.2.</t>
  </si>
  <si>
    <t>9.3.</t>
  </si>
  <si>
    <t>9.4.</t>
  </si>
  <si>
    <t>8.1.</t>
  </si>
  <si>
    <t>Получение разрешения на ИВП, составление и подача плана полета</t>
  </si>
  <si>
    <t>8.2.</t>
  </si>
  <si>
    <t>Характеристики крыла и подъемная сила</t>
  </si>
  <si>
    <t>Воздушные винты, принцип работы и конструкции</t>
  </si>
  <si>
    <t>3.3.</t>
  </si>
  <si>
    <t>2.3.</t>
  </si>
  <si>
    <t>5.3.</t>
  </si>
  <si>
    <t>5.4.</t>
  </si>
  <si>
    <t>4.3.</t>
  </si>
  <si>
    <t>4.4.</t>
  </si>
  <si>
    <t>Вертикальные движения в атмосфере</t>
  </si>
  <si>
    <t>Авиационная картография</t>
  </si>
  <si>
    <t>Влияние ветра на полет ЛА</t>
  </si>
  <si>
    <t>Навигационная подготовка полета</t>
  </si>
  <si>
    <t>6.3.</t>
  </si>
  <si>
    <t>Нормативные требования по страхованию в авиации</t>
  </si>
  <si>
    <t>Особенности страхования БАС</t>
  </si>
  <si>
    <t>Отключение двигателя в полете, потеря тяги</t>
  </si>
  <si>
    <t>Потеря сигнала ГНСС</t>
  </si>
  <si>
    <t>Потеря сигнала в канале C2\C3</t>
  </si>
  <si>
    <t>Аналоговые и цифровые каналы радиосвязи</t>
  </si>
  <si>
    <t>Дистанционное (ручное) пилотирование БВС</t>
  </si>
  <si>
    <t>Оснащение рабочего места внешнего пилота</t>
  </si>
  <si>
    <t>3.4.</t>
  </si>
  <si>
    <t>ПРАКТИЧЕСКИЙ ЭКЗАМЕН день</t>
  </si>
  <si>
    <t>ПРАКТИЧЕСКИЙ ЭКЗАМЕН ночь</t>
  </si>
  <si>
    <t>10.1.</t>
  </si>
  <si>
    <t>10.2.</t>
  </si>
  <si>
    <t>10.3.</t>
  </si>
  <si>
    <t>10.4.</t>
  </si>
  <si>
    <t>10.5.</t>
  </si>
  <si>
    <t>14.1.</t>
  </si>
  <si>
    <t>14.2.</t>
  </si>
  <si>
    <t>14.3.</t>
  </si>
  <si>
    <t>14.4.</t>
  </si>
  <si>
    <t>15.1.</t>
  </si>
  <si>
    <t>15.2.</t>
  </si>
  <si>
    <t>15.3.</t>
  </si>
  <si>
    <t>Парашютные системы</t>
  </si>
  <si>
    <t>Силовые установки и источники энергии</t>
  </si>
  <si>
    <t>18.1.</t>
  </si>
  <si>
    <t>Документация</t>
  </si>
  <si>
    <t>18.2.</t>
  </si>
  <si>
    <t>18.3.</t>
  </si>
  <si>
    <t>19.1.</t>
  </si>
  <si>
    <t>19.2.</t>
  </si>
  <si>
    <t>19.3.</t>
  </si>
  <si>
    <t>Виды и основные характеристики источников энергии для силовых установок</t>
  </si>
  <si>
    <t>18.4.</t>
  </si>
  <si>
    <t>Виды, принципы работы, обслуживание силовых установок</t>
  </si>
  <si>
    <t>6.4.</t>
  </si>
  <si>
    <t>Использование воздушного пространства</t>
  </si>
  <si>
    <t>Страхование отвественности перед третьими лицами</t>
  </si>
  <si>
    <t>Правила и договоры страхования</t>
  </si>
  <si>
    <t>12.1.</t>
  </si>
  <si>
    <t>12.2.</t>
  </si>
  <si>
    <t>12.3.</t>
  </si>
  <si>
    <t>11.1.</t>
  </si>
  <si>
    <t>11.2.</t>
  </si>
  <si>
    <t>11.3.</t>
  </si>
  <si>
    <t>13.1.</t>
  </si>
  <si>
    <t>13.2.</t>
  </si>
  <si>
    <t>13.3.</t>
  </si>
  <si>
    <t>16.1.</t>
  </si>
  <si>
    <t>16.2.</t>
  </si>
  <si>
    <t>16.3.</t>
  </si>
  <si>
    <t>16.4.</t>
  </si>
  <si>
    <t>17.1.</t>
  </si>
  <si>
    <t>17.2.</t>
  </si>
  <si>
    <t>17.3.</t>
  </si>
  <si>
    <t>19.4.</t>
  </si>
  <si>
    <t>20.1.</t>
  </si>
  <si>
    <t>20.2.</t>
  </si>
  <si>
    <t>20.3.</t>
  </si>
  <si>
    <t>21.1.</t>
  </si>
  <si>
    <t>21.2.</t>
  </si>
  <si>
    <t>21.3.</t>
  </si>
  <si>
    <t xml:space="preserve">Итого, часов: </t>
  </si>
  <si>
    <t>8.3.</t>
  </si>
  <si>
    <t>Взаимодействие с участниками воздушного движения и органами ОрВД</t>
  </si>
  <si>
    <t>Руководство по производству полетов</t>
  </si>
  <si>
    <t>Функции экипажа при эксплуатации БАС</t>
  </si>
  <si>
    <t>21.4.</t>
  </si>
  <si>
    <t>22.1.</t>
  </si>
  <si>
    <t>22.2.</t>
  </si>
  <si>
    <t>22.3.</t>
  </si>
  <si>
    <t>20.4.</t>
  </si>
  <si>
    <t>20.5.</t>
  </si>
  <si>
    <t>20.6.</t>
  </si>
  <si>
    <t>17.4.</t>
  </si>
  <si>
    <t>Системы посадочной амортизации</t>
  </si>
  <si>
    <t xml:space="preserve">Категории БАС, видов работ и различия программ подготовки </t>
  </si>
  <si>
    <t>Динамика и этапы полета</t>
  </si>
  <si>
    <t>Виды и классы воздушных судов</t>
  </si>
  <si>
    <t>Гибридные виды ВС</t>
  </si>
  <si>
    <t>ВС самолетного вида</t>
  </si>
  <si>
    <t>ВС вертолетного и мультироторного вида</t>
  </si>
  <si>
    <t>Классы ВС</t>
  </si>
  <si>
    <t>Сбор и анализ данных о факторах опасности и риска</t>
  </si>
  <si>
    <t>Формуляр БАС, назначение и порядок ведения</t>
  </si>
  <si>
    <t>Руководства по технической и летной эксплуатации БАС</t>
  </si>
  <si>
    <t xml:space="preserve">Летная книжка члена внешнего экипажа </t>
  </si>
  <si>
    <t>21.5.</t>
  </si>
  <si>
    <t>Журнал подготовки БАС к полетам</t>
  </si>
  <si>
    <t>6.5.</t>
  </si>
  <si>
    <t>Безопасность при хранении и транспортировке</t>
  </si>
  <si>
    <t>Безопасность при эксплуатации БАС</t>
  </si>
  <si>
    <t>Кибербезопасность</t>
  </si>
  <si>
    <t>Основы авиационной безопасности</t>
  </si>
  <si>
    <t xml:space="preserve">Общие сведения </t>
  </si>
  <si>
    <t>Сертифицируемые виды коммерческой деятельности</t>
  </si>
  <si>
    <t>Сертификация деятельности в сфере применения БАС</t>
  </si>
  <si>
    <t>Сертификация типа и подтверждение летной годности БАС</t>
  </si>
  <si>
    <t>Аттестация авиационного персонала</t>
  </si>
  <si>
    <t>Общие правила подготовки к полетам</t>
  </si>
  <si>
    <t>Общие правила выполнения полетов</t>
  </si>
  <si>
    <t>Требования к подготовке и выполнению полетов</t>
  </si>
  <si>
    <t>Правила выполнения видов коммерческой деятельности</t>
  </si>
  <si>
    <t xml:space="preserve">Обеспечение и аэронавигационное обслуживание полетов </t>
  </si>
  <si>
    <t>Нарушение требований авиационной безопасности</t>
  </si>
  <si>
    <t>Нарушение правил использования воздушного пространства</t>
  </si>
  <si>
    <t>Нарушения в части сведений,  отнесенных к государственной тайне, их засекречиванием или рассекречиванием</t>
  </si>
  <si>
    <t>13.4.</t>
  </si>
  <si>
    <t>Виды БВС, их конструктивные и аэродинамические особенности</t>
  </si>
  <si>
    <t>БВС самолетного вида</t>
  </si>
  <si>
    <t>БВС вертолетного вида</t>
  </si>
  <si>
    <t>БВС мультироторного вида</t>
  </si>
  <si>
    <t>БВС гибридного вида</t>
  </si>
  <si>
    <t>Катапульты и аэрофинишеры</t>
  </si>
  <si>
    <t>Дополнительные устройства взлета и посадки</t>
  </si>
  <si>
    <t>Устройства управления и/или контроля полетом БВС</t>
  </si>
  <si>
    <t>Средства и методы наблюдения воздушного судна в полете</t>
  </si>
  <si>
    <t>Основные виды и функциональные элементы СВП</t>
  </si>
  <si>
    <t>Общие требования к авиационной подвижной связи</t>
  </si>
  <si>
    <t>Общие вопросы киберзащищенности каналов связи</t>
  </si>
  <si>
    <t>Нарушение использования частотных диапазонов</t>
  </si>
  <si>
    <t>Ответственность за нарушения требования законодательства при использовании БАС</t>
  </si>
  <si>
    <t>Классификация и назначение диапазонов радиоволн</t>
  </si>
  <si>
    <t>Правила использования и хранения АКБ</t>
  </si>
  <si>
    <t>Правила использования топлива, смесей и газов</t>
  </si>
  <si>
    <t>Текущий и восстановительный ремонт БАС</t>
  </si>
  <si>
    <t>Техническое и наземное обслуживание БАС</t>
  </si>
  <si>
    <t>Подготовка к полетам БАС</t>
  </si>
  <si>
    <t xml:space="preserve">Особые случаи в полете. Действия членов внешнего экипажа. </t>
  </si>
  <si>
    <t>Попадание в опасные погодные явления</t>
  </si>
  <si>
    <t>Разряд АКБ ниже допустимого, аварийный остаток топлива</t>
  </si>
  <si>
    <t>Поиск БВС при внештатной посадке вне зоны прямой видимости</t>
  </si>
  <si>
    <t>Составление и выполнение полетных заданий в СВП</t>
  </si>
  <si>
    <t>5.5.</t>
  </si>
  <si>
    <t>5.6.</t>
  </si>
  <si>
    <t>5.7.</t>
  </si>
  <si>
    <t>5.8.</t>
  </si>
  <si>
    <t>Курсовая информация</t>
  </si>
  <si>
    <t>Задачи и методы воздушной навигации</t>
  </si>
  <si>
    <t>4.5.</t>
  </si>
  <si>
    <t>Физические характеристики атмосферы</t>
  </si>
  <si>
    <t>Поля температуры и влажности</t>
  </si>
  <si>
    <t>Ветер</t>
  </si>
  <si>
    <t>Облака и атмосферные осадки</t>
  </si>
  <si>
    <t>Синоптические процессы в атмосфере</t>
  </si>
  <si>
    <t>Опасные для авиации явления погоды</t>
  </si>
  <si>
    <t>Подготовка и выполнение полета с использованием БАС</t>
  </si>
  <si>
    <t>12.4.</t>
  </si>
  <si>
    <t>Средства обучения, имитирующие работу систем БВС</t>
  </si>
  <si>
    <t>22.4.</t>
  </si>
  <si>
    <t>Отработка стандартных процедур</t>
  </si>
  <si>
    <t>Структура производства аэросъемочных работ в организации</t>
  </si>
  <si>
    <t>Требования к организации</t>
  </si>
  <si>
    <t>Требования к цифровым камерам</t>
  </si>
  <si>
    <t>Требования к оборудованию и носителям информации</t>
  </si>
  <si>
    <t>Порядок производства аэросъемочных работ</t>
  </si>
  <si>
    <t>Процедуры прохождения подготовки в соответствии с руководством пользователя БАС</t>
  </si>
  <si>
    <t>Изучение характерных авиационных происшествий и информации по безопасности полетов при эксплуатации вида БАС</t>
  </si>
  <si>
    <t>Порядок ведения полетной документации вида БАС</t>
  </si>
  <si>
    <t>Процедуры и порядок выполнения полетов при наличии допустимых неисправностей вида БАС</t>
  </si>
  <si>
    <t>Противообледенительная обработка БВС</t>
  </si>
  <si>
    <t>Применяемые АКБ, топливо, газы, их характеристики и заправка БВС</t>
  </si>
  <si>
    <t>Подтверждение знаний инструкции по взаимодействию и технологии работы экипажа, карты контрольных докладов</t>
  </si>
  <si>
    <t>Подтверждение знаний Руководства по производству полетов организации, осуществляющей подготовку</t>
  </si>
  <si>
    <t xml:space="preserve">Летная тренировка по ППП </t>
  </si>
  <si>
    <t xml:space="preserve">Летная тренировка по ПВВ </t>
  </si>
  <si>
    <t>Проверочные полеты</t>
  </si>
  <si>
    <t>Розыгрыш полетов</t>
  </si>
  <si>
    <t>Управление / контроль полета одного или нескольких БВС</t>
  </si>
  <si>
    <t>Имитация особых случаев в полете</t>
  </si>
  <si>
    <t>Подтверждение знаний ограничений на тип</t>
  </si>
  <si>
    <t xml:space="preserve">Навигационная подготовка </t>
  </si>
  <si>
    <t>Порядок расчета эксплуатационных характеристик БВС</t>
  </si>
  <si>
    <t>Характеристика типа БАС, на которую производится подготовка</t>
  </si>
  <si>
    <t>Характеристика вида БАС, на которую производится подготовка</t>
  </si>
  <si>
    <t>Процедуры и порядок выполнения полетов при наличии допустимых неисправностей типа БАС</t>
  </si>
  <si>
    <t>Направление - летная и техническая эксплуатация БАС</t>
  </si>
  <si>
    <t>БЛОК 1 -  ОБЩАЯ ИНФОРМАЦИЯ</t>
  </si>
  <si>
    <t>БЛОК 2 - ВОЗДУШНОЕ ЗАКОНОДАТЕЛЬСТВО</t>
  </si>
  <si>
    <t>БЛОК 3 - УСТРОЙСТВО И ЭКСПЛУАТАЦИЯ</t>
  </si>
  <si>
    <t>БЛОК 4 - НАЗЕМНАЯ ПОДГОТОВКА на ВИД БАС</t>
  </si>
  <si>
    <t>БЛОК 5 - НАЗЕМНАЯ ПОДГОТОВКА на ТИП БАС</t>
  </si>
  <si>
    <t>БЛОК 6 - ЛЕТНАЯ ПОДГОТОВКА на ТИП БАС</t>
  </si>
  <si>
    <t>Тема - Сведения об атмосфере</t>
  </si>
  <si>
    <t>Воздушное законодательство и нормативно-правовое регулирование в ГА при выполнени авиационых работ и комерческое использования БАС</t>
  </si>
  <si>
    <t xml:space="preserve">Международное воздушное право. Источники международного права. Документы ИКАО </t>
  </si>
  <si>
    <t>Воздушное законодательство РФ. Федеральное авиационное право. ФПИВП. Федеральный закон № 60-ФЗ</t>
  </si>
  <si>
    <t xml:space="preserve">Нормативные документы, регламентирующие производство полетов в ГА РФ </t>
  </si>
  <si>
    <t>Теория полета и производство полетов, основы аэродинамики</t>
  </si>
  <si>
    <t>Определение абсолютной высоты ВС</t>
  </si>
  <si>
    <t xml:space="preserve">Правила ведения радиосвязи </t>
  </si>
  <si>
    <t>Основные сведения о физических процессах, протекающих в атмосфере. Атмосфера, основные атмосферные процессы, атмосферная температура и влажность</t>
  </si>
  <si>
    <t>Атмосферное давление. Взаимосвязь между давлением и ветром</t>
  </si>
  <si>
    <t>Ветры около земной поверхности. Ветер в свободной атмосфере. Турбулентность.</t>
  </si>
  <si>
    <t>Вертикальное движение в атмосфере. Образование облаков и осадков</t>
  </si>
  <si>
    <t>Грозы. Обледенение БАС</t>
  </si>
  <si>
    <t>Воздушные массы и фронты. Фронтальная барическая депрессия</t>
  </si>
  <si>
    <t>Авиационные метеорологические сообщения. Анализ наземных карт.</t>
  </si>
  <si>
    <t>Прогностические карты. Авиационные прогнозы</t>
  </si>
  <si>
    <t>5.9</t>
  </si>
  <si>
    <t>5.10</t>
  </si>
  <si>
    <t>Выбор маршрутов</t>
  </si>
  <si>
    <t>Варианты планирования полетов</t>
  </si>
  <si>
    <t xml:space="preserve">Разрешения УВД. Требования УВД к планам полетов. </t>
  </si>
  <si>
    <t>Руководство по производству полетов. Инструкция по производству полетов  (общие сведения)</t>
  </si>
  <si>
    <t>Документы, которые должны находиться у внешнего пилота БАС</t>
  </si>
  <si>
    <t>Введение в организацию воздушного движения</t>
  </si>
  <si>
    <t>10.6</t>
  </si>
  <si>
    <t>Введение в курс обучения. Общие сведения о терроризме, актах незаконного вмешательства в деятельность гражданской авиации</t>
  </si>
  <si>
    <t>Понятие акта незаконного вмешательства в деятельность гражданской авиации</t>
  </si>
  <si>
    <t xml:space="preserve">Безопасность полетов </t>
  </si>
  <si>
    <t>14.1</t>
  </si>
  <si>
    <t>Правила разработки и применения систем управления безопасностью полетов у эксплуатанта</t>
  </si>
  <si>
    <t>Факторы опасности и риска</t>
  </si>
  <si>
    <t>Проведения надзорных мероприятий за исполнением воздушного законодательства Российской Федерации</t>
  </si>
  <si>
    <t>14.2</t>
  </si>
  <si>
    <t>14.3</t>
  </si>
  <si>
    <t>Последствия изменения маршрутов УВД</t>
  </si>
  <si>
    <t>Отказ оборудования в полете</t>
  </si>
  <si>
    <t>Изменение погоды на маршруте</t>
  </si>
  <si>
    <t>Аварийные ситуации</t>
  </si>
  <si>
    <t>Источники контроля за полетами</t>
  </si>
  <si>
    <t>Сообщения о местоположении</t>
  </si>
  <si>
    <t>Наличие ресурсов на земле</t>
  </si>
  <si>
    <t xml:space="preserve">Посадочная площадка </t>
  </si>
  <si>
    <t>Дозвуковая аэродинамика, основные понятия, определения, законы</t>
  </si>
  <si>
    <t>Режимы полета БАС и эксплуатационные ограничения</t>
  </si>
  <si>
    <t>Аэродинамические силы на элементах конструкции БАС</t>
  </si>
  <si>
    <t>Геоинформационные основы навигации</t>
  </si>
  <si>
    <t>Системы координат применяемые при расчетах и пилотировании БАС</t>
  </si>
  <si>
    <t>Методы определения скорости и зависимость навигационных элементов от воздушной скорости полета.</t>
  </si>
  <si>
    <t xml:space="preserve">Навигационные процедуры и предварительная и предполетная штурманская подготовка. </t>
  </si>
  <si>
    <t>Истинное, магнитное и компасное направление. Отсчет курса  и направление по сетке координат в применяемых системах</t>
  </si>
  <si>
    <t xml:space="preserve">Использование специализированных приложений, вычислителей и научных калькуляторов </t>
  </si>
  <si>
    <t>ИТОГОВЫЙ ЭКЗАМЕН по теории, часов</t>
  </si>
  <si>
    <t>12.5.</t>
  </si>
  <si>
    <t>12.6.</t>
  </si>
  <si>
    <t>12.7.</t>
  </si>
  <si>
    <t>Предмет - Общие сведения о БАС</t>
  </si>
  <si>
    <t xml:space="preserve">Тема - Область применения БАС, основные способы и сценарии выполнения работ </t>
  </si>
  <si>
    <t xml:space="preserve">Программы подготовки ОПЕРАТОР БАС: </t>
  </si>
  <si>
    <t>2.4.</t>
  </si>
  <si>
    <t>2.5.</t>
  </si>
  <si>
    <t>2.6.</t>
  </si>
  <si>
    <t>2.7.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</si>
  <si>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</si>
  <si>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</si>
  <si>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</si>
  <si>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</si>
  <si>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</si>
  <si>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</si>
  <si>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</si>
  <si>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</si>
  <si>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Точка возврата. Критическая точка. Общее определение местоположения БВС</t>
  </si>
  <si>
    <t>5.11</t>
  </si>
  <si>
    <t>5.12</t>
  </si>
  <si>
    <t>5.13</t>
  </si>
  <si>
    <t>5.14</t>
  </si>
  <si>
    <t>5.15</t>
  </si>
  <si>
    <t>5.16</t>
  </si>
  <si>
    <t>5.17</t>
  </si>
  <si>
    <t>7.3.</t>
  </si>
  <si>
    <t>7.4.</t>
  </si>
  <si>
    <t>7.5.</t>
  </si>
  <si>
    <t>7.6.</t>
  </si>
  <si>
    <t>7.7.</t>
  </si>
  <si>
    <t>8.4.</t>
  </si>
  <si>
    <t>8.5.</t>
  </si>
  <si>
    <t>10.7.</t>
  </si>
  <si>
    <t>10.8.</t>
  </si>
  <si>
    <t>10.9.</t>
  </si>
  <si>
    <t>10.10.</t>
  </si>
  <si>
    <t>10.11.</t>
  </si>
  <si>
    <t xml:space="preserve">Типовые нарушения Воздушного законодательства </t>
  </si>
  <si>
    <t>Примеры нарушения Воздушного законодательства</t>
  </si>
  <si>
    <t>Последствия нарушения Воздушного законодательства</t>
  </si>
  <si>
    <t>6.6.</t>
  </si>
  <si>
    <t>6.7.</t>
  </si>
  <si>
    <t>Контроль за полетами</t>
  </si>
  <si>
    <t>23.1.</t>
  </si>
  <si>
    <t>23.2.</t>
  </si>
  <si>
    <t>23.3.</t>
  </si>
  <si>
    <t>23.4.</t>
  </si>
  <si>
    <t>23.5.</t>
  </si>
  <si>
    <t>23.6.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</si>
  <si>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</si>
  <si>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</si>
  <si>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</si>
  <si>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</si>
  <si>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</si>
  <si>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</si>
  <si>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</si>
  <si>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</si>
  <si>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Устройство и обслуживание вида БАС</t>
  </si>
  <si>
    <t>Устройство и обслуживание типа БАС</t>
  </si>
  <si>
    <t>Летная практика</t>
  </si>
  <si>
    <t>25.1.</t>
  </si>
  <si>
    <t>25.2.</t>
  </si>
  <si>
    <t>25.3.</t>
  </si>
  <si>
    <t>25.4.</t>
  </si>
  <si>
    <t>25.5.</t>
  </si>
  <si>
    <t>25.6.</t>
  </si>
  <si>
    <t>25.7.</t>
  </si>
  <si>
    <t>25.8.</t>
  </si>
  <si>
    <t>25.9.</t>
  </si>
  <si>
    <t>26.1.</t>
  </si>
  <si>
    <t>26.2.</t>
  </si>
  <si>
    <t>26.3.</t>
  </si>
  <si>
    <t xml:space="preserve">БЛОК-7 ПРАКТИЧЕСКИЕ ЭКЗАМЕНЫ </t>
  </si>
  <si>
    <t>Практические экзамены</t>
  </si>
  <si>
    <t>27.1.</t>
  </si>
  <si>
    <t>27.2.</t>
  </si>
  <si>
    <t>Урок 1 (Каждая тема состоит из  набора уроков  разного уровня сложности)</t>
  </si>
  <si>
    <t>Урок 2 (Каждая тема состоит из  набора уроков  разного уровня сложности)</t>
  </si>
  <si>
    <t>I ЭТАП - ТЕОРЕТИЧЕСКАЯ ПОДГОТОВКА</t>
  </si>
  <si>
    <t>II ЭТАП - НАЗЕМНАЯ ПОДГОТОВКА</t>
  </si>
  <si>
    <t>III ЭТАП - ЛЕТНАЯ ПОДГОТОВКА</t>
  </si>
  <si>
    <t>Предмет - Авиационная метеорология</t>
  </si>
  <si>
    <t>Местоположение БВС</t>
  </si>
  <si>
    <t xml:space="preserve"> Авиационная безопасность </t>
  </si>
  <si>
    <t xml:space="preserve">Наземное наблюдение. </t>
  </si>
  <si>
    <r>
      <t xml:space="preserve">Ответственность за летную годность ВС. Регламентирующие положения руководства по летной эксплуатации. </t>
    </r>
    <r>
      <rPr>
        <b/>
        <i/>
        <sz val="12"/>
        <rFont val="Calibri"/>
        <family val="2"/>
        <charset val="204"/>
        <scheme val="minor"/>
      </rPr>
      <t>Перечень минимального оборудования ВС (MEL)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</si>
</sst>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i/>
      <sz val="12"/>
      <name val="Calibri"/>
      <family val="2"/>
      <charset val="204"/>
      <scheme val="minor"/>
    </font>
    <font>
      <i/>
      <sz val="12"/>
      <name val="Calibri"/>
      <family val="2"/>
      <charset val="204"/>
    </font>
    <font>
      <b/>
      <i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7" borderId="2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righ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7"/>
  <sheetViews>
    <sheetView tabSelected="1" topLeftCell="A213" zoomScale="112" zoomScaleNormal="112" workbookViewId="0">
      <selection activeCell="H11" sqref="H11"/>
    </sheetView>
  </sheetViews>
  <sheetFormatPr defaultColWidth="9.140625" defaultRowHeight="15.75" outlineLevelRow="2" x14ac:dyDescent="0.25"/>
  <cols>
    <col min="1" max="1" width="8.7109375" style="1" customWidth="1"/>
    <col min="2" max="2" width="10.85546875" style="2" customWidth="1"/>
    <col min="3" max="3" width="75.28515625" style="3" customWidth="1"/>
    <col min="4" max="7" width="7.85546875" style="3" customWidth="1"/>
    <col min="8" max="8" width="37.5703125" style="3" customWidth="1"/>
    <col min="9" max="11" width="9.140625" style="3"/>
    <col min="12" max="12" width="49.42578125" style="3" customWidth="1"/>
    <col min="13" max="16384" width="9.140625" style="3"/>
  </cols>
  <sheetData>
    <row r="1" spans="1:7" x14ac:dyDescent="0.25">
      <c r="A1" s="54" t="s">
        <v>219</v>
      </c>
      <c r="B1" s="54"/>
      <c r="C1" s="54"/>
      <c r="D1" s="8"/>
      <c r="E1" s="8"/>
      <c r="F1" s="8"/>
      <c r="G1" s="8"/>
    </row>
    <row r="2" spans="1:7" x14ac:dyDescent="0.25">
      <c r="A2" s="55" t="s">
        <v>283</v>
      </c>
      <c r="B2" s="56"/>
      <c r="C2" s="57"/>
      <c r="D2" s="34">
        <v>1</v>
      </c>
      <c r="E2" s="34">
        <v>2</v>
      </c>
      <c r="F2" s="34">
        <v>3</v>
      </c>
      <c r="G2" s="34">
        <v>4</v>
      </c>
    </row>
    <row r="3" spans="1:7" x14ac:dyDescent="0.25">
      <c r="A3" s="64" t="s">
        <v>357</v>
      </c>
      <c r="B3" s="64"/>
      <c r="C3" s="64"/>
      <c r="D3" s="64"/>
      <c r="E3" s="64"/>
      <c r="F3" s="64"/>
      <c r="G3" s="64"/>
    </row>
    <row r="4" spans="1:7" x14ac:dyDescent="0.25">
      <c r="A4" s="61" t="s">
        <v>220</v>
      </c>
      <c r="B4" s="62"/>
      <c r="C4" s="63"/>
      <c r="D4" s="23">
        <f>D5+D11+D20+D26+D41+D62+D71</f>
        <v>0</v>
      </c>
      <c r="E4" s="23">
        <f>E5+E11+E20+E26+E41+E62+E71</f>
        <v>0</v>
      </c>
      <c r="F4" s="23">
        <f>F5+F11+F20+F26+F41+F62+F71</f>
        <v>0</v>
      </c>
      <c r="G4" s="23">
        <f>G5+G11+G20+G26+G41+G62+G71</f>
        <v>0</v>
      </c>
    </row>
    <row r="5" spans="1:7" x14ac:dyDescent="0.25">
      <c r="A5" s="6">
        <v>1</v>
      </c>
      <c r="B5" s="60" t="s">
        <v>281</v>
      </c>
      <c r="C5" s="60"/>
      <c r="D5" s="7">
        <f>D6+D9</f>
        <v>0</v>
      </c>
      <c r="E5" s="7">
        <f t="shared" ref="E5:G5" si="0">E6+E9</f>
        <v>0</v>
      </c>
      <c r="F5" s="7">
        <f t="shared" si="0"/>
        <v>0</v>
      </c>
      <c r="G5" s="7">
        <f t="shared" si="0"/>
        <v>0</v>
      </c>
    </row>
    <row r="6" spans="1:7" outlineLevel="1" x14ac:dyDescent="0.25">
      <c r="A6" s="6"/>
      <c r="B6" s="5" t="s">
        <v>7</v>
      </c>
      <c r="C6" s="8" t="s">
        <v>282</v>
      </c>
      <c r="D6" s="9"/>
      <c r="E6" s="9"/>
      <c r="F6" s="9"/>
      <c r="G6" s="9"/>
    </row>
    <row r="7" spans="1:7" hidden="1" outlineLevel="2" x14ac:dyDescent="0.25">
      <c r="A7" s="6"/>
      <c r="B7" s="5"/>
      <c r="C7" s="26" t="s">
        <v>355</v>
      </c>
      <c r="D7" s="27"/>
      <c r="E7" s="27"/>
      <c r="F7" s="27"/>
      <c r="G7" s="27"/>
    </row>
    <row r="8" spans="1:7" hidden="1" outlineLevel="2" x14ac:dyDescent="0.25">
      <c r="A8" s="6"/>
      <c r="B8" s="5"/>
      <c r="C8" s="26" t="s">
        <v>356</v>
      </c>
      <c r="D8" s="27"/>
      <c r="E8" s="27"/>
      <c r="F8" s="27"/>
      <c r="G8" s="27"/>
    </row>
    <row r="9" spans="1:7" outlineLevel="1" collapsed="1" x14ac:dyDescent="0.25">
      <c r="A9" s="6"/>
      <c r="B9" s="5" t="s">
        <v>8</v>
      </c>
      <c r="C9" s="8" t="s">
        <v>119</v>
      </c>
      <c r="D9" s="9"/>
      <c r="E9" s="9"/>
      <c r="F9" s="9"/>
      <c r="G9" s="9"/>
    </row>
    <row r="10" spans="1:7" x14ac:dyDescent="0.25">
      <c r="A10" s="6"/>
      <c r="B10" s="5"/>
      <c r="C10" s="8"/>
      <c r="D10" s="9"/>
      <c r="E10" s="9"/>
      <c r="F10" s="9"/>
      <c r="G10" s="9"/>
    </row>
    <row r="11" spans="1:7" x14ac:dyDescent="0.25">
      <c r="A11" s="6">
        <v>2</v>
      </c>
      <c r="B11" s="60" t="s">
        <v>0</v>
      </c>
      <c r="C11" s="60"/>
      <c r="D11" s="7">
        <f>SUM(D12:D18)</f>
        <v>0</v>
      </c>
      <c r="E11" s="7">
        <f>SUM(E12:E18)</f>
        <v>0</v>
      </c>
      <c r="F11" s="7">
        <f>SUM(F12:F18)</f>
        <v>0</v>
      </c>
      <c r="G11" s="7">
        <f>SUM(G12:G18)</f>
        <v>0</v>
      </c>
    </row>
    <row r="12" spans="1:7" outlineLevel="1" x14ac:dyDescent="0.25">
      <c r="A12" s="6"/>
      <c r="B12" s="9" t="s">
        <v>9</v>
      </c>
      <c r="C12" s="8" t="s">
        <v>30</v>
      </c>
      <c r="D12" s="9"/>
      <c r="E12" s="9"/>
      <c r="F12" s="9"/>
      <c r="G12" s="9"/>
    </row>
    <row r="13" spans="1:7" outlineLevel="1" x14ac:dyDescent="0.25">
      <c r="A13" s="6"/>
      <c r="B13" s="9" t="s">
        <v>10</v>
      </c>
      <c r="C13" s="10" t="s">
        <v>31</v>
      </c>
      <c r="D13" s="9"/>
      <c r="E13" s="9"/>
      <c r="F13" s="9"/>
      <c r="G13" s="9"/>
    </row>
    <row r="14" spans="1:7" outlineLevel="1" x14ac:dyDescent="0.25">
      <c r="A14" s="6"/>
      <c r="B14" s="9" t="s">
        <v>33</v>
      </c>
      <c r="C14" s="10" t="s">
        <v>120</v>
      </c>
      <c r="D14" s="9"/>
      <c r="E14" s="9"/>
      <c r="F14" s="9"/>
      <c r="G14" s="9"/>
    </row>
    <row r="15" spans="1:7" outlineLevel="1" x14ac:dyDescent="0.25">
      <c r="A15" s="6"/>
      <c r="B15" s="5" t="s">
        <v>284</v>
      </c>
      <c r="C15" s="39" t="s">
        <v>268</v>
      </c>
      <c r="D15" s="9"/>
      <c r="E15" s="9"/>
      <c r="F15" s="9"/>
      <c r="G15" s="9"/>
    </row>
    <row r="16" spans="1:7" outlineLevel="1" x14ac:dyDescent="0.25">
      <c r="A16" s="6"/>
      <c r="B16" s="5" t="s">
        <v>285</v>
      </c>
      <c r="C16" s="39" t="s">
        <v>270</v>
      </c>
      <c r="D16" s="9"/>
      <c r="E16" s="9"/>
      <c r="F16" s="9"/>
      <c r="G16" s="9"/>
    </row>
    <row r="17" spans="1:7" outlineLevel="1" x14ac:dyDescent="0.25">
      <c r="A17" s="6"/>
      <c r="B17" s="5" t="s">
        <v>286</v>
      </c>
      <c r="C17" s="39" t="s">
        <v>231</v>
      </c>
      <c r="D17" s="9"/>
      <c r="E17" s="9"/>
      <c r="F17" s="9"/>
      <c r="G17" s="9"/>
    </row>
    <row r="18" spans="1:7" outlineLevel="1" x14ac:dyDescent="0.25">
      <c r="A18" s="6"/>
      <c r="B18" s="5" t="s">
        <v>287</v>
      </c>
      <c r="C18" s="39" t="s">
        <v>269</v>
      </c>
      <c r="D18" s="9"/>
      <c r="E18" s="9"/>
      <c r="F18" s="9"/>
      <c r="G18" s="9"/>
    </row>
    <row r="19" spans="1:7" x14ac:dyDescent="0.25">
      <c r="A19" s="6"/>
      <c r="B19" s="40"/>
      <c r="C19" s="41"/>
      <c r="D19" s="42"/>
      <c r="E19" s="42"/>
      <c r="F19" s="42"/>
      <c r="G19" s="42"/>
    </row>
    <row r="20" spans="1:7" x14ac:dyDescent="0.25">
      <c r="A20" s="6">
        <v>3</v>
      </c>
      <c r="B20" s="60" t="s">
        <v>121</v>
      </c>
      <c r="C20" s="60"/>
      <c r="D20" s="7">
        <f t="shared" ref="D20:G20" si="1">D21+D22+D23+D24</f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</row>
    <row r="21" spans="1:7" outlineLevel="1" x14ac:dyDescent="0.25">
      <c r="A21" s="6"/>
      <c r="B21" s="9" t="s">
        <v>11</v>
      </c>
      <c r="C21" s="10" t="s">
        <v>123</v>
      </c>
      <c r="D21" s="9"/>
      <c r="E21" s="9"/>
      <c r="F21" s="9"/>
      <c r="G21" s="9"/>
    </row>
    <row r="22" spans="1:7" outlineLevel="1" x14ac:dyDescent="0.25">
      <c r="A22" s="6"/>
      <c r="B22" s="9" t="s">
        <v>12</v>
      </c>
      <c r="C22" s="10" t="s">
        <v>124</v>
      </c>
      <c r="D22" s="9"/>
      <c r="E22" s="9"/>
      <c r="F22" s="9"/>
      <c r="G22" s="9"/>
    </row>
    <row r="23" spans="1:7" outlineLevel="1" x14ac:dyDescent="0.25">
      <c r="A23" s="6"/>
      <c r="B23" s="5" t="s">
        <v>32</v>
      </c>
      <c r="C23" s="8" t="s">
        <v>122</v>
      </c>
      <c r="D23" s="9"/>
      <c r="E23" s="9"/>
      <c r="F23" s="9"/>
      <c r="G23" s="9"/>
    </row>
    <row r="24" spans="1:7" outlineLevel="1" x14ac:dyDescent="0.25">
      <c r="A24" s="6"/>
      <c r="B24" s="5" t="s">
        <v>51</v>
      </c>
      <c r="C24" s="8" t="s">
        <v>125</v>
      </c>
      <c r="D24" s="9"/>
      <c r="E24" s="9"/>
      <c r="F24" s="9"/>
      <c r="G24" s="9"/>
    </row>
    <row r="25" spans="1:7" x14ac:dyDescent="0.25">
      <c r="A25" s="6"/>
      <c r="B25" s="5"/>
      <c r="C25" s="8"/>
      <c r="D25" s="9"/>
      <c r="E25" s="9"/>
      <c r="F25" s="9"/>
      <c r="G25" s="9"/>
    </row>
    <row r="26" spans="1:7" ht="15.6" customHeight="1" x14ac:dyDescent="0.25">
      <c r="A26" s="6">
        <v>4</v>
      </c>
      <c r="B26" s="60" t="s">
        <v>6</v>
      </c>
      <c r="C26" s="60"/>
      <c r="D26" s="7">
        <f>SUM(D27:D39)</f>
        <v>0</v>
      </c>
      <c r="E26" s="7">
        <f>SUM(E27:E39)</f>
        <v>0</v>
      </c>
      <c r="F26" s="7">
        <f>SUM(F27:F39)</f>
        <v>0</v>
      </c>
      <c r="G26" s="7">
        <f>SUM(G27:G39)</f>
        <v>0</v>
      </c>
    </row>
    <row r="27" spans="1:7" ht="15.6" customHeight="1" outlineLevel="1" x14ac:dyDescent="0.25">
      <c r="A27" s="6"/>
      <c r="B27" s="9" t="s">
        <v>13</v>
      </c>
      <c r="C27" s="11" t="s">
        <v>181</v>
      </c>
      <c r="D27" s="12"/>
      <c r="E27" s="12"/>
      <c r="F27" s="9"/>
      <c r="G27" s="9"/>
    </row>
    <row r="28" spans="1:7" ht="15.6" customHeight="1" outlineLevel="1" x14ac:dyDescent="0.25">
      <c r="A28" s="12"/>
      <c r="B28" s="9" t="s">
        <v>14</v>
      </c>
      <c r="C28" s="10" t="s">
        <v>39</v>
      </c>
      <c r="D28" s="9"/>
      <c r="E28" s="9"/>
      <c r="F28" s="9"/>
      <c r="G28" s="9"/>
    </row>
    <row r="29" spans="1:7" ht="15.6" customHeight="1" outlineLevel="1" x14ac:dyDescent="0.25">
      <c r="A29" s="12"/>
      <c r="B29" s="9" t="s">
        <v>36</v>
      </c>
      <c r="C29" s="10" t="s">
        <v>180</v>
      </c>
      <c r="D29" s="9"/>
      <c r="E29" s="9"/>
      <c r="F29" s="9"/>
      <c r="G29" s="9"/>
    </row>
    <row r="30" spans="1:7" ht="15.6" customHeight="1" outlineLevel="1" x14ac:dyDescent="0.25">
      <c r="A30" s="12"/>
      <c r="B30" s="9" t="s">
        <v>37</v>
      </c>
      <c r="C30" s="10" t="s">
        <v>40</v>
      </c>
      <c r="D30" s="9"/>
      <c r="E30" s="9"/>
      <c r="F30" s="9"/>
      <c r="G30" s="9"/>
    </row>
    <row r="31" spans="1:7" ht="15.6" customHeight="1" outlineLevel="1" x14ac:dyDescent="0.25">
      <c r="A31" s="12"/>
      <c r="B31" s="13" t="s">
        <v>182</v>
      </c>
      <c r="C31" s="10" t="s">
        <v>41</v>
      </c>
      <c r="D31" s="9"/>
      <c r="E31" s="9"/>
      <c r="F31" s="9"/>
      <c r="G31" s="9"/>
    </row>
    <row r="32" spans="1:7" ht="15.6" customHeight="1" outlineLevel="1" x14ac:dyDescent="0.25">
      <c r="A32" s="6"/>
      <c r="B32" s="5" t="s">
        <v>288</v>
      </c>
      <c r="C32" s="10" t="s">
        <v>271</v>
      </c>
      <c r="D32" s="9"/>
      <c r="E32" s="9"/>
      <c r="F32" s="9"/>
      <c r="G32" s="9"/>
    </row>
    <row r="33" spans="1:7" ht="15.6" customHeight="1" outlineLevel="1" x14ac:dyDescent="0.25">
      <c r="A33" s="6"/>
      <c r="B33" s="5" t="s">
        <v>289</v>
      </c>
      <c r="C33" s="10" t="s">
        <v>272</v>
      </c>
      <c r="D33" s="9"/>
      <c r="E33" s="9"/>
      <c r="F33" s="9"/>
      <c r="G33" s="9"/>
    </row>
    <row r="34" spans="1:7" ht="30.95" customHeight="1" outlineLevel="1" x14ac:dyDescent="0.25">
      <c r="A34" s="6"/>
      <c r="B34" s="5" t="s">
        <v>290</v>
      </c>
      <c r="C34" s="10" t="s">
        <v>275</v>
      </c>
      <c r="D34" s="9"/>
      <c r="E34" s="9"/>
      <c r="F34" s="9"/>
      <c r="G34" s="9"/>
    </row>
    <row r="35" spans="1:7" ht="30.95" customHeight="1" outlineLevel="1" x14ac:dyDescent="0.25">
      <c r="A35" s="6"/>
      <c r="B35" s="5" t="s">
        <v>291</v>
      </c>
      <c r="C35" s="10" t="s">
        <v>273</v>
      </c>
      <c r="D35" s="9"/>
      <c r="E35" s="9"/>
      <c r="F35" s="9"/>
      <c r="G35" s="9"/>
    </row>
    <row r="36" spans="1:7" ht="30.95" customHeight="1" outlineLevel="1" x14ac:dyDescent="0.25">
      <c r="A36" s="6"/>
      <c r="B36" s="5" t="s">
        <v>292</v>
      </c>
      <c r="C36" s="10" t="s">
        <v>276</v>
      </c>
      <c r="D36" s="9"/>
      <c r="E36" s="9"/>
      <c r="F36" s="9"/>
      <c r="G36" s="9"/>
    </row>
    <row r="37" spans="1:7" ht="15.6" customHeight="1" outlineLevel="1" x14ac:dyDescent="0.25">
      <c r="A37" s="6"/>
      <c r="B37" s="5" t="s">
        <v>293</v>
      </c>
      <c r="C37" s="10" t="s">
        <v>232</v>
      </c>
      <c r="D37" s="9"/>
      <c r="E37" s="9"/>
      <c r="F37" s="9"/>
      <c r="G37" s="9"/>
    </row>
    <row r="38" spans="1:7" ht="15.6" customHeight="1" outlineLevel="1" x14ac:dyDescent="0.25">
      <c r="A38" s="6"/>
      <c r="B38" s="5" t="s">
        <v>294</v>
      </c>
      <c r="C38" s="10" t="s">
        <v>296</v>
      </c>
      <c r="D38" s="9"/>
      <c r="E38" s="9"/>
      <c r="F38" s="9"/>
      <c r="G38" s="9"/>
    </row>
    <row r="39" spans="1:7" ht="15.6" customHeight="1" outlineLevel="1" x14ac:dyDescent="0.25">
      <c r="A39" s="6"/>
      <c r="B39" s="5" t="s">
        <v>295</v>
      </c>
      <c r="C39" s="10" t="s">
        <v>274</v>
      </c>
      <c r="D39" s="9"/>
      <c r="E39" s="9"/>
      <c r="F39" s="9"/>
      <c r="G39" s="9"/>
    </row>
    <row r="40" spans="1:7" x14ac:dyDescent="0.25">
      <c r="A40" s="6"/>
      <c r="B40" s="40"/>
      <c r="C40" s="43"/>
      <c r="D40" s="42"/>
      <c r="E40" s="42"/>
      <c r="F40" s="42"/>
      <c r="G40" s="42"/>
    </row>
    <row r="41" spans="1:7" ht="15.6" customHeight="1" x14ac:dyDescent="0.25">
      <c r="A41" s="6">
        <v>5</v>
      </c>
      <c r="B41" s="60" t="s">
        <v>360</v>
      </c>
      <c r="C41" s="60"/>
      <c r="D41" s="7">
        <f>SUM(D43:D60)</f>
        <v>0</v>
      </c>
      <c r="E41" s="7">
        <f>SUM(E43:E60)</f>
        <v>0</v>
      </c>
      <c r="F41" s="7">
        <f>SUM(F43:F60)</f>
        <v>0</v>
      </c>
      <c r="G41" s="7">
        <f>SUM(G43:G60)</f>
        <v>0</v>
      </c>
    </row>
    <row r="42" spans="1:7" ht="15.6" customHeight="1" outlineLevel="1" x14ac:dyDescent="0.25">
      <c r="A42" s="12"/>
      <c r="B42" s="9" t="s">
        <v>15</v>
      </c>
      <c r="C42" s="11" t="s">
        <v>226</v>
      </c>
      <c r="D42" s="16"/>
      <c r="E42" s="16"/>
      <c r="F42" s="16"/>
      <c r="G42" s="16"/>
    </row>
    <row r="43" spans="1:7" ht="15.6" hidden="1" customHeight="1" outlineLevel="2" x14ac:dyDescent="0.25">
      <c r="A43" s="12"/>
      <c r="B43" s="9"/>
      <c r="C43" s="26" t="s">
        <v>355</v>
      </c>
      <c r="D43" s="27"/>
      <c r="E43" s="27"/>
      <c r="F43" s="27"/>
      <c r="G43" s="27"/>
    </row>
    <row r="44" spans="1:7" ht="15.6" hidden="1" customHeight="1" outlineLevel="2" x14ac:dyDescent="0.25">
      <c r="A44" s="12"/>
      <c r="B44" s="9"/>
      <c r="C44" s="26" t="s">
        <v>356</v>
      </c>
      <c r="D44" s="27"/>
      <c r="E44" s="27"/>
      <c r="F44" s="27"/>
      <c r="G44" s="27"/>
    </row>
    <row r="45" spans="1:7" ht="15.6" customHeight="1" outlineLevel="1" collapsed="1" x14ac:dyDescent="0.25">
      <c r="A45" s="12"/>
      <c r="B45" s="9" t="s">
        <v>16</v>
      </c>
      <c r="C45" s="11" t="s">
        <v>183</v>
      </c>
      <c r="D45" s="9"/>
      <c r="E45" s="9"/>
      <c r="F45" s="9"/>
      <c r="G45" s="9"/>
    </row>
    <row r="46" spans="1:7" ht="15.6" customHeight="1" outlineLevel="1" x14ac:dyDescent="0.25">
      <c r="A46" s="12"/>
      <c r="B46" s="9" t="s">
        <v>34</v>
      </c>
      <c r="C46" s="11" t="s">
        <v>184</v>
      </c>
      <c r="D46" s="9"/>
      <c r="E46" s="9"/>
      <c r="F46" s="9"/>
      <c r="G46" s="9"/>
    </row>
    <row r="47" spans="1:7" ht="15.6" customHeight="1" outlineLevel="1" x14ac:dyDescent="0.25">
      <c r="A47" s="12"/>
      <c r="B47" s="9" t="s">
        <v>35</v>
      </c>
      <c r="C47" s="11" t="s">
        <v>185</v>
      </c>
      <c r="D47" s="9"/>
      <c r="E47" s="9"/>
      <c r="F47" s="9"/>
      <c r="G47" s="9"/>
    </row>
    <row r="48" spans="1:7" ht="15.6" customHeight="1" outlineLevel="1" x14ac:dyDescent="0.25">
      <c r="A48" s="12"/>
      <c r="B48" s="9" t="s">
        <v>176</v>
      </c>
      <c r="C48" s="15" t="s">
        <v>38</v>
      </c>
      <c r="D48" s="9"/>
      <c r="E48" s="9"/>
      <c r="F48" s="9"/>
      <c r="G48" s="9"/>
    </row>
    <row r="49" spans="1:7" ht="15.6" customHeight="1" outlineLevel="1" x14ac:dyDescent="0.25">
      <c r="A49" s="12"/>
      <c r="B49" s="9" t="s">
        <v>177</v>
      </c>
      <c r="C49" s="15" t="s">
        <v>186</v>
      </c>
      <c r="D49" s="9"/>
      <c r="E49" s="9"/>
      <c r="F49" s="9"/>
      <c r="G49" s="9"/>
    </row>
    <row r="50" spans="1:7" ht="15.6" customHeight="1" outlineLevel="1" x14ac:dyDescent="0.25">
      <c r="A50" s="12"/>
      <c r="B50" s="9" t="s">
        <v>178</v>
      </c>
      <c r="C50" s="15" t="s">
        <v>187</v>
      </c>
      <c r="D50" s="9"/>
      <c r="E50" s="9"/>
      <c r="F50" s="9"/>
      <c r="G50" s="9"/>
    </row>
    <row r="51" spans="1:7" ht="15.6" customHeight="1" outlineLevel="1" x14ac:dyDescent="0.25">
      <c r="A51" s="12"/>
      <c r="B51" s="9" t="s">
        <v>179</v>
      </c>
      <c r="C51" s="15" t="s">
        <v>188</v>
      </c>
      <c r="D51" s="9"/>
      <c r="E51" s="9"/>
      <c r="F51" s="9"/>
      <c r="G51" s="9"/>
    </row>
    <row r="52" spans="1:7" ht="30.95" customHeight="1" outlineLevel="1" x14ac:dyDescent="0.25">
      <c r="A52" s="12"/>
      <c r="B52" s="5" t="s">
        <v>242</v>
      </c>
      <c r="C52" s="15" t="s">
        <v>234</v>
      </c>
      <c r="D52" s="9"/>
      <c r="E52" s="9"/>
      <c r="F52" s="9"/>
      <c r="G52" s="9"/>
    </row>
    <row r="53" spans="1:7" ht="15.6" customHeight="1" outlineLevel="1" x14ac:dyDescent="0.25">
      <c r="A53" s="12"/>
      <c r="B53" s="5" t="s">
        <v>243</v>
      </c>
      <c r="C53" s="15" t="s">
        <v>235</v>
      </c>
      <c r="D53" s="9"/>
      <c r="E53" s="9"/>
      <c r="F53" s="9"/>
      <c r="G53" s="9"/>
    </row>
    <row r="54" spans="1:7" ht="15.6" customHeight="1" outlineLevel="1" x14ac:dyDescent="0.25">
      <c r="A54" s="12"/>
      <c r="B54" s="5" t="s">
        <v>297</v>
      </c>
      <c r="C54" s="15" t="s">
        <v>236</v>
      </c>
      <c r="D54" s="9"/>
      <c r="E54" s="9"/>
      <c r="F54" s="9"/>
      <c r="G54" s="9"/>
    </row>
    <row r="55" spans="1:7" ht="15.6" customHeight="1" outlineLevel="1" x14ac:dyDescent="0.25">
      <c r="A55" s="12"/>
      <c r="B55" s="5" t="s">
        <v>298</v>
      </c>
      <c r="C55" s="15" t="s">
        <v>237</v>
      </c>
      <c r="D55" s="9"/>
      <c r="E55" s="9"/>
      <c r="F55" s="9"/>
      <c r="G55" s="9"/>
    </row>
    <row r="56" spans="1:7" ht="15.6" customHeight="1" outlineLevel="1" x14ac:dyDescent="0.25">
      <c r="A56" s="12"/>
      <c r="B56" s="5" t="s">
        <v>299</v>
      </c>
      <c r="C56" s="15" t="s">
        <v>238</v>
      </c>
      <c r="D56" s="9"/>
      <c r="E56" s="9"/>
      <c r="F56" s="9"/>
      <c r="G56" s="9"/>
    </row>
    <row r="57" spans="1:7" ht="15.6" customHeight="1" outlineLevel="1" x14ac:dyDescent="0.25">
      <c r="A57" s="6"/>
      <c r="B57" s="5" t="s">
        <v>300</v>
      </c>
      <c r="C57" s="10" t="s">
        <v>363</v>
      </c>
      <c r="D57" s="9"/>
      <c r="E57" s="9"/>
      <c r="F57" s="9"/>
      <c r="G57" s="9"/>
    </row>
    <row r="58" spans="1:7" ht="15.6" customHeight="1" outlineLevel="1" x14ac:dyDescent="0.25">
      <c r="A58" s="6"/>
      <c r="B58" s="5" t="s">
        <v>301</v>
      </c>
      <c r="C58" s="10" t="s">
        <v>239</v>
      </c>
      <c r="D58" s="9"/>
      <c r="E58" s="9"/>
      <c r="F58" s="9"/>
      <c r="G58" s="9"/>
    </row>
    <row r="59" spans="1:7" ht="15.6" customHeight="1" outlineLevel="1" x14ac:dyDescent="0.25">
      <c r="A59" s="6"/>
      <c r="B59" s="5" t="s">
        <v>302</v>
      </c>
      <c r="C59" s="10" t="s">
        <v>240</v>
      </c>
      <c r="D59" s="9"/>
      <c r="E59" s="9"/>
      <c r="F59" s="9"/>
      <c r="G59" s="9"/>
    </row>
    <row r="60" spans="1:7" ht="15.6" customHeight="1" outlineLevel="1" x14ac:dyDescent="0.25">
      <c r="A60" s="6"/>
      <c r="B60" s="5" t="s">
        <v>303</v>
      </c>
      <c r="C60" s="10" t="s">
        <v>241</v>
      </c>
      <c r="D60" s="9"/>
      <c r="E60" s="9"/>
      <c r="F60" s="9"/>
      <c r="G60" s="9"/>
    </row>
    <row r="61" spans="1:7" x14ac:dyDescent="0.25">
      <c r="A61" s="6"/>
      <c r="B61" s="40"/>
      <c r="C61" s="43"/>
      <c r="D61" s="42"/>
      <c r="E61" s="42"/>
      <c r="F61" s="42"/>
      <c r="G61" s="42"/>
    </row>
    <row r="62" spans="1:7" x14ac:dyDescent="0.25">
      <c r="A62" s="6">
        <v>6</v>
      </c>
      <c r="B62" s="60" t="s">
        <v>362</v>
      </c>
      <c r="C62" s="60"/>
      <c r="D62" s="7">
        <f>SUM(D63:D75)</f>
        <v>0</v>
      </c>
      <c r="E62" s="7">
        <f>SUM(E63:E75)</f>
        <v>0</v>
      </c>
      <c r="F62" s="7">
        <f>SUM(F63:F75)</f>
        <v>0</v>
      </c>
      <c r="G62" s="7">
        <f>SUM(G63:G75)</f>
        <v>0</v>
      </c>
    </row>
    <row r="63" spans="1:7" outlineLevel="1" x14ac:dyDescent="0.25">
      <c r="A63" s="12"/>
      <c r="B63" s="9" t="s">
        <v>17</v>
      </c>
      <c r="C63" s="10" t="s">
        <v>134</v>
      </c>
      <c r="D63" s="9"/>
      <c r="E63" s="9"/>
      <c r="F63" s="9"/>
      <c r="G63" s="9"/>
    </row>
    <row r="64" spans="1:7" outlineLevel="1" x14ac:dyDescent="0.25">
      <c r="A64" s="12"/>
      <c r="B64" s="9" t="s">
        <v>18</v>
      </c>
      <c r="C64" s="10" t="s">
        <v>133</v>
      </c>
      <c r="D64" s="9"/>
      <c r="E64" s="9"/>
      <c r="F64" s="9"/>
      <c r="G64" s="9"/>
    </row>
    <row r="65" spans="1:7" outlineLevel="1" x14ac:dyDescent="0.25">
      <c r="A65" s="12"/>
      <c r="B65" s="9" t="s">
        <v>42</v>
      </c>
      <c r="C65" s="10" t="s">
        <v>126</v>
      </c>
      <c r="D65" s="9"/>
      <c r="E65" s="9"/>
      <c r="F65" s="9"/>
      <c r="G65" s="9"/>
    </row>
    <row r="66" spans="1:7" outlineLevel="1" x14ac:dyDescent="0.25">
      <c r="A66" s="12"/>
      <c r="B66" s="9" t="s">
        <v>78</v>
      </c>
      <c r="C66" s="3" t="s">
        <v>136</v>
      </c>
      <c r="D66" s="9"/>
      <c r="E66" s="9"/>
      <c r="F66" s="9"/>
      <c r="G66" s="9"/>
    </row>
    <row r="67" spans="1:7" outlineLevel="1" x14ac:dyDescent="0.25">
      <c r="A67" s="12"/>
      <c r="B67" s="9" t="s">
        <v>132</v>
      </c>
      <c r="C67" s="10" t="s">
        <v>135</v>
      </c>
      <c r="D67" s="9"/>
      <c r="E67" s="9"/>
      <c r="F67" s="9"/>
      <c r="G67" s="9"/>
    </row>
    <row r="68" spans="1:7" ht="31.5" outlineLevel="1" x14ac:dyDescent="0.25">
      <c r="A68" s="12"/>
      <c r="B68" s="5" t="s">
        <v>319</v>
      </c>
      <c r="C68" s="10" t="s">
        <v>251</v>
      </c>
      <c r="D68" s="9"/>
      <c r="E68" s="9"/>
      <c r="F68" s="9"/>
      <c r="G68" s="9"/>
    </row>
    <row r="69" spans="1:7" outlineLevel="1" x14ac:dyDescent="0.25">
      <c r="A69" s="12"/>
      <c r="B69" s="5" t="s">
        <v>320</v>
      </c>
      <c r="C69" s="8" t="s">
        <v>252</v>
      </c>
      <c r="D69" s="9"/>
      <c r="E69" s="9"/>
      <c r="F69" s="9"/>
      <c r="G69" s="9"/>
    </row>
    <row r="70" spans="1:7" x14ac:dyDescent="0.25">
      <c r="A70" s="12"/>
      <c r="B70" s="5"/>
      <c r="C70" s="8"/>
      <c r="D70" s="9"/>
      <c r="E70" s="9"/>
      <c r="F70" s="9"/>
      <c r="G70" s="9"/>
    </row>
    <row r="71" spans="1:7" x14ac:dyDescent="0.25">
      <c r="A71" s="12">
        <v>7</v>
      </c>
      <c r="B71" s="58" t="s">
        <v>253</v>
      </c>
      <c r="C71" s="59"/>
      <c r="D71" s="7">
        <f t="shared" ref="D71:F71" si="2">SUM(D72:D74)</f>
        <v>0</v>
      </c>
      <c r="E71" s="7">
        <f t="shared" si="2"/>
        <v>0</v>
      </c>
      <c r="F71" s="7">
        <f t="shared" si="2"/>
        <v>0</v>
      </c>
      <c r="G71" s="7">
        <f>SUM(G72:G74)</f>
        <v>0</v>
      </c>
    </row>
    <row r="72" spans="1:7" ht="31.5" outlineLevel="1" x14ac:dyDescent="0.25">
      <c r="A72" s="12"/>
      <c r="B72" s="28" t="s">
        <v>254</v>
      </c>
      <c r="C72" s="44" t="s">
        <v>255</v>
      </c>
      <c r="D72" s="9"/>
      <c r="E72" s="9"/>
      <c r="F72" s="9"/>
      <c r="G72" s="9"/>
    </row>
    <row r="73" spans="1:7" outlineLevel="1" x14ac:dyDescent="0.25">
      <c r="A73" s="12"/>
      <c r="B73" s="28" t="s">
        <v>258</v>
      </c>
      <c r="C73" s="44" t="s">
        <v>256</v>
      </c>
      <c r="D73" s="9"/>
      <c r="E73" s="9"/>
      <c r="F73" s="9"/>
      <c r="G73" s="9"/>
    </row>
    <row r="74" spans="1:7" ht="31.5" outlineLevel="1" x14ac:dyDescent="0.25">
      <c r="A74" s="12"/>
      <c r="B74" s="5" t="s">
        <v>259</v>
      </c>
      <c r="C74" s="19" t="s">
        <v>257</v>
      </c>
      <c r="D74" s="9"/>
      <c r="E74" s="9"/>
      <c r="F74" s="9"/>
      <c r="G74" s="9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61" t="s">
        <v>221</v>
      </c>
      <c r="B76" s="62"/>
      <c r="C76" s="63"/>
      <c r="D76" s="23">
        <f>D78+D87+D94+D100+D113+D118+D127</f>
        <v>0</v>
      </c>
      <c r="E76" s="23">
        <f>E78+E87+E94+E100+E113+E118+E127</f>
        <v>0</v>
      </c>
      <c r="F76" s="23">
        <f>F78+F87+F94+F100+F113+F118+F127</f>
        <v>0</v>
      </c>
      <c r="G76" s="23">
        <f>G78+G87+G94+G100+G113+G118+G127</f>
        <v>0</v>
      </c>
    </row>
    <row r="77" spans="1:7" x14ac:dyDescent="0.25">
      <c r="A77" s="12"/>
      <c r="B77" s="12"/>
      <c r="C77" s="12"/>
      <c r="D77" s="12"/>
      <c r="E77" s="12"/>
      <c r="F77" s="12"/>
      <c r="G77" s="12"/>
    </row>
    <row r="78" spans="1:7" x14ac:dyDescent="0.25">
      <c r="A78" s="12">
        <v>8</v>
      </c>
      <c r="B78" s="60" t="s">
        <v>137</v>
      </c>
      <c r="C78" s="60"/>
      <c r="D78" s="7">
        <f>SUM(D79:D85)</f>
        <v>0</v>
      </c>
      <c r="E78" s="7">
        <f>SUM(E79:E85)</f>
        <v>0</v>
      </c>
      <c r="F78" s="7">
        <f>SUM(F79:F85)</f>
        <v>0</v>
      </c>
      <c r="G78" s="7">
        <f>SUM(G79:G85)</f>
        <v>0</v>
      </c>
    </row>
    <row r="79" spans="1:7" ht="31.5" outlineLevel="1" x14ac:dyDescent="0.25">
      <c r="A79" s="12"/>
      <c r="B79" s="5" t="s">
        <v>20</v>
      </c>
      <c r="C79" s="8" t="s">
        <v>2</v>
      </c>
      <c r="D79" s="9"/>
      <c r="E79" s="9"/>
      <c r="F79" s="9"/>
      <c r="G79" s="9"/>
    </row>
    <row r="80" spans="1:7" ht="31.5" outlineLevel="1" x14ac:dyDescent="0.25">
      <c r="A80" s="12"/>
      <c r="B80" s="5" t="s">
        <v>21</v>
      </c>
      <c r="C80" s="8" t="s">
        <v>1</v>
      </c>
      <c r="D80" s="9"/>
      <c r="E80" s="9"/>
      <c r="F80" s="9"/>
      <c r="G80" s="9"/>
    </row>
    <row r="81" spans="1:7" ht="31.5" outlineLevel="1" x14ac:dyDescent="0.25">
      <c r="A81" s="6"/>
      <c r="B81" s="5" t="s">
        <v>304</v>
      </c>
      <c r="C81" s="8" t="s">
        <v>227</v>
      </c>
      <c r="D81" s="9"/>
      <c r="E81" s="9"/>
      <c r="F81" s="9"/>
      <c r="G81" s="9"/>
    </row>
    <row r="82" spans="1:7" ht="31.5" outlineLevel="1" x14ac:dyDescent="0.25">
      <c r="A82" s="6"/>
      <c r="B82" s="5" t="s">
        <v>305</v>
      </c>
      <c r="C82" s="8" t="s">
        <v>228</v>
      </c>
      <c r="D82" s="9"/>
      <c r="E82" s="9"/>
      <c r="F82" s="9"/>
      <c r="G82" s="9"/>
    </row>
    <row r="83" spans="1:7" outlineLevel="1" x14ac:dyDescent="0.25">
      <c r="A83" s="6"/>
      <c r="B83" s="5" t="s">
        <v>306</v>
      </c>
      <c r="C83" s="8" t="s">
        <v>230</v>
      </c>
      <c r="D83" s="9"/>
      <c r="E83" s="9"/>
      <c r="F83" s="9"/>
      <c r="G83" s="9"/>
    </row>
    <row r="84" spans="1:7" ht="47.25" outlineLevel="1" x14ac:dyDescent="0.25">
      <c r="A84" s="6"/>
      <c r="B84" s="5" t="s">
        <v>307</v>
      </c>
      <c r="C84" s="8" t="s">
        <v>364</v>
      </c>
      <c r="D84" s="9"/>
      <c r="E84" s="9"/>
      <c r="F84" s="9"/>
      <c r="G84" s="9"/>
    </row>
    <row r="85" spans="1:7" outlineLevel="1" x14ac:dyDescent="0.25">
      <c r="A85" s="6"/>
      <c r="B85" s="5" t="s">
        <v>308</v>
      </c>
      <c r="C85" s="8" t="s">
        <v>233</v>
      </c>
      <c r="D85" s="9"/>
      <c r="E85" s="9"/>
      <c r="F85" s="9"/>
      <c r="G85" s="9"/>
    </row>
    <row r="86" spans="1:7" x14ac:dyDescent="0.25">
      <c r="A86" s="45"/>
      <c r="B86" s="40"/>
      <c r="C86" s="46"/>
      <c r="D86" s="42"/>
      <c r="E86" s="42"/>
      <c r="F86" s="42"/>
      <c r="G86" s="42"/>
    </row>
    <row r="87" spans="1:7" x14ac:dyDescent="0.25">
      <c r="A87" s="6">
        <v>9</v>
      </c>
      <c r="B87" s="60" t="s">
        <v>79</v>
      </c>
      <c r="C87" s="60"/>
      <c r="D87" s="7">
        <f>SUM(D88:D92)</f>
        <v>0</v>
      </c>
      <c r="E87" s="7">
        <f t="shared" ref="E87:G87" si="3">SUM(E88:E92)</f>
        <v>0</v>
      </c>
      <c r="F87" s="7">
        <f t="shared" si="3"/>
        <v>0</v>
      </c>
      <c r="G87" s="7">
        <f t="shared" si="3"/>
        <v>0</v>
      </c>
    </row>
    <row r="88" spans="1:7" outlineLevel="1" x14ac:dyDescent="0.25">
      <c r="A88" s="12"/>
      <c r="B88" s="5" t="s">
        <v>27</v>
      </c>
      <c r="C88" s="8" t="s">
        <v>19</v>
      </c>
      <c r="D88" s="9"/>
      <c r="E88" s="9"/>
      <c r="F88" s="9"/>
      <c r="G88" s="9"/>
    </row>
    <row r="89" spans="1:7" outlineLevel="1" x14ac:dyDescent="0.25">
      <c r="A89" s="12"/>
      <c r="B89" s="5" t="s">
        <v>29</v>
      </c>
      <c r="C89" s="8" t="s">
        <v>28</v>
      </c>
      <c r="D89" s="9"/>
      <c r="E89" s="9"/>
      <c r="F89" s="9"/>
      <c r="G89" s="9"/>
    </row>
    <row r="90" spans="1:7" outlineLevel="1" x14ac:dyDescent="0.25">
      <c r="A90" s="12"/>
      <c r="B90" s="5" t="s">
        <v>106</v>
      </c>
      <c r="C90" s="8" t="s">
        <v>107</v>
      </c>
      <c r="D90" s="9"/>
      <c r="E90" s="9"/>
      <c r="F90" s="9"/>
      <c r="G90" s="9"/>
    </row>
    <row r="91" spans="1:7" ht="31.5" outlineLevel="1" x14ac:dyDescent="0.25">
      <c r="A91" s="6"/>
      <c r="B91" s="5" t="s">
        <v>309</v>
      </c>
      <c r="C91" s="8" t="s">
        <v>229</v>
      </c>
      <c r="D91" s="9"/>
      <c r="E91" s="9"/>
      <c r="F91" s="9"/>
      <c r="G91" s="9"/>
    </row>
    <row r="92" spans="1:7" ht="31.5" outlineLevel="1" x14ac:dyDescent="0.25">
      <c r="A92" s="6"/>
      <c r="B92" s="5" t="s">
        <v>310</v>
      </c>
      <c r="C92" s="8" t="s">
        <v>247</v>
      </c>
      <c r="D92" s="9"/>
      <c r="E92" s="9"/>
      <c r="F92" s="9"/>
      <c r="G92" s="9"/>
    </row>
    <row r="93" spans="1:7" x14ac:dyDescent="0.25">
      <c r="A93" s="6"/>
      <c r="B93" s="5"/>
      <c r="C93" s="8"/>
      <c r="D93" s="9"/>
      <c r="E93" s="9"/>
      <c r="F93" s="9"/>
      <c r="G93" s="9"/>
    </row>
    <row r="94" spans="1:7" x14ac:dyDescent="0.25">
      <c r="A94" s="6">
        <v>10</v>
      </c>
      <c r="B94" s="67" t="s">
        <v>139</v>
      </c>
      <c r="C94" s="67"/>
      <c r="D94" s="7">
        <f>D95+D96+D97+D98</f>
        <v>0</v>
      </c>
      <c r="E94" s="7">
        <f t="shared" ref="E94:G94" si="4">E95+E96+E97+E98</f>
        <v>0</v>
      </c>
      <c r="F94" s="7">
        <f t="shared" si="4"/>
        <v>0</v>
      </c>
      <c r="G94" s="7">
        <f t="shared" si="4"/>
        <v>0</v>
      </c>
    </row>
    <row r="95" spans="1:7" outlineLevel="1" x14ac:dyDescent="0.25">
      <c r="A95" s="6"/>
      <c r="B95" s="5" t="s">
        <v>23</v>
      </c>
      <c r="C95" s="8" t="s">
        <v>22</v>
      </c>
      <c r="D95" s="9"/>
      <c r="E95" s="9"/>
      <c r="F95" s="9"/>
      <c r="G95" s="9"/>
    </row>
    <row r="96" spans="1:7" outlineLevel="1" x14ac:dyDescent="0.25">
      <c r="A96" s="6"/>
      <c r="B96" s="5" t="s">
        <v>24</v>
      </c>
      <c r="C96" s="8" t="s">
        <v>138</v>
      </c>
      <c r="D96" s="9"/>
      <c r="E96" s="9"/>
      <c r="F96" s="9"/>
      <c r="G96" s="9"/>
    </row>
    <row r="97" spans="1:7" outlineLevel="1" x14ac:dyDescent="0.25">
      <c r="A97" s="6"/>
      <c r="B97" s="5" t="s">
        <v>25</v>
      </c>
      <c r="C97" s="8" t="s">
        <v>140</v>
      </c>
      <c r="D97" s="9"/>
      <c r="E97" s="9"/>
      <c r="F97" s="9"/>
      <c r="G97" s="9"/>
    </row>
    <row r="98" spans="1:7" outlineLevel="1" x14ac:dyDescent="0.25">
      <c r="A98" s="6"/>
      <c r="B98" s="5" t="s">
        <v>26</v>
      </c>
      <c r="C98" s="8" t="s">
        <v>141</v>
      </c>
      <c r="D98" s="9"/>
      <c r="E98" s="9"/>
      <c r="F98" s="9"/>
      <c r="G98" s="9"/>
    </row>
    <row r="99" spans="1:7" x14ac:dyDescent="0.25">
      <c r="A99" s="6"/>
      <c r="B99" s="5"/>
      <c r="C99" s="8"/>
      <c r="D99" s="9"/>
      <c r="E99" s="9"/>
      <c r="F99" s="9"/>
      <c r="G99" s="9"/>
    </row>
    <row r="100" spans="1:7" x14ac:dyDescent="0.25">
      <c r="A100" s="6">
        <v>11</v>
      </c>
      <c r="B100" s="60" t="s">
        <v>189</v>
      </c>
      <c r="C100" s="60"/>
      <c r="D100" s="7">
        <f>SUM(D101:D111)</f>
        <v>0</v>
      </c>
      <c r="E100" s="7">
        <f>SUM(E101:E111)</f>
        <v>0</v>
      </c>
      <c r="F100" s="7">
        <f>SUM(F101:F111)</f>
        <v>0</v>
      </c>
      <c r="G100" s="7">
        <f>SUM(G101:G111)</f>
        <v>0</v>
      </c>
    </row>
    <row r="101" spans="1:7" outlineLevel="1" x14ac:dyDescent="0.25">
      <c r="A101" s="12"/>
      <c r="B101" s="5" t="s">
        <v>54</v>
      </c>
      <c r="C101" s="8" t="s">
        <v>142</v>
      </c>
      <c r="D101" s="9"/>
      <c r="E101" s="9"/>
      <c r="F101" s="9"/>
      <c r="G101" s="9"/>
    </row>
    <row r="102" spans="1:7" outlineLevel="1" x14ac:dyDescent="0.25">
      <c r="A102" s="12"/>
      <c r="B102" s="5" t="s">
        <v>55</v>
      </c>
      <c r="C102" s="8" t="s">
        <v>143</v>
      </c>
      <c r="D102" s="9"/>
      <c r="E102" s="9"/>
      <c r="F102" s="9"/>
      <c r="G102" s="9"/>
    </row>
    <row r="103" spans="1:7" outlineLevel="1" x14ac:dyDescent="0.25">
      <c r="A103" s="12"/>
      <c r="B103" s="5" t="s">
        <v>56</v>
      </c>
      <c r="C103" s="8" t="s">
        <v>144</v>
      </c>
      <c r="D103" s="9"/>
      <c r="E103" s="9"/>
      <c r="F103" s="9"/>
      <c r="G103" s="9"/>
    </row>
    <row r="104" spans="1:7" outlineLevel="1" x14ac:dyDescent="0.25">
      <c r="A104" s="12"/>
      <c r="B104" s="5" t="s">
        <v>57</v>
      </c>
      <c r="C104" s="8" t="s">
        <v>145</v>
      </c>
      <c r="D104" s="9"/>
      <c r="E104" s="9"/>
      <c r="F104" s="9"/>
      <c r="G104" s="9"/>
    </row>
    <row r="105" spans="1:7" outlineLevel="1" x14ac:dyDescent="0.25">
      <c r="A105" s="12"/>
      <c r="B105" s="5" t="s">
        <v>58</v>
      </c>
      <c r="C105" s="8" t="s">
        <v>146</v>
      </c>
      <c r="D105" s="9"/>
      <c r="E105" s="9"/>
      <c r="F105" s="9"/>
      <c r="G105" s="9"/>
    </row>
    <row r="106" spans="1:7" outlineLevel="1" x14ac:dyDescent="0.25">
      <c r="A106" s="12"/>
      <c r="B106" s="5" t="s">
        <v>250</v>
      </c>
      <c r="C106" s="8" t="s">
        <v>249</v>
      </c>
      <c r="D106" s="9"/>
      <c r="E106" s="9"/>
      <c r="F106" s="9"/>
      <c r="G106" s="9"/>
    </row>
    <row r="107" spans="1:7" outlineLevel="1" x14ac:dyDescent="0.25">
      <c r="A107" s="6"/>
      <c r="B107" s="5" t="s">
        <v>311</v>
      </c>
      <c r="C107" s="8" t="s">
        <v>246</v>
      </c>
      <c r="D107" s="9"/>
      <c r="E107" s="9"/>
      <c r="F107" s="9"/>
      <c r="G107" s="9"/>
    </row>
    <row r="108" spans="1:7" outlineLevel="1" x14ac:dyDescent="0.25">
      <c r="A108" s="6"/>
      <c r="B108" s="5" t="s">
        <v>312</v>
      </c>
      <c r="C108" s="8" t="s">
        <v>244</v>
      </c>
      <c r="D108" s="9"/>
      <c r="E108" s="9"/>
      <c r="F108" s="9"/>
      <c r="G108" s="9"/>
    </row>
    <row r="109" spans="1:7" outlineLevel="1" x14ac:dyDescent="0.25">
      <c r="A109" s="6"/>
      <c r="B109" s="5" t="s">
        <v>313</v>
      </c>
      <c r="C109" s="8" t="s">
        <v>245</v>
      </c>
      <c r="D109" s="9"/>
      <c r="E109" s="9"/>
      <c r="F109" s="9"/>
      <c r="G109" s="9"/>
    </row>
    <row r="110" spans="1:7" outlineLevel="1" x14ac:dyDescent="0.25">
      <c r="A110" s="6"/>
      <c r="B110" s="5" t="s">
        <v>314</v>
      </c>
      <c r="C110" s="8" t="s">
        <v>267</v>
      </c>
      <c r="D110" s="9"/>
      <c r="E110" s="9"/>
      <c r="F110" s="9"/>
      <c r="G110" s="9"/>
    </row>
    <row r="111" spans="1:7" outlineLevel="1" x14ac:dyDescent="0.25">
      <c r="A111" s="6"/>
      <c r="B111" s="5" t="s">
        <v>315</v>
      </c>
      <c r="C111" s="8" t="s">
        <v>248</v>
      </c>
      <c r="D111" s="9"/>
      <c r="E111" s="9"/>
      <c r="F111" s="9"/>
      <c r="G111" s="9"/>
    </row>
    <row r="112" spans="1:7" x14ac:dyDescent="0.25">
      <c r="A112" s="6"/>
      <c r="B112" s="47"/>
      <c r="C112" s="48"/>
      <c r="D112" s="6"/>
      <c r="E112" s="6"/>
      <c r="F112" s="6"/>
      <c r="G112" s="6"/>
    </row>
    <row r="113" spans="1:11" x14ac:dyDescent="0.25">
      <c r="A113" s="6">
        <v>12</v>
      </c>
      <c r="B113" s="60" t="s">
        <v>80</v>
      </c>
      <c r="C113" s="60"/>
      <c r="D113" s="7">
        <f>D114+D115+D116</f>
        <v>0</v>
      </c>
      <c r="E113" s="7">
        <f t="shared" ref="E113:G113" si="5">E114+E115+E116</f>
        <v>0</v>
      </c>
      <c r="F113" s="7">
        <f t="shared" si="5"/>
        <v>0</v>
      </c>
      <c r="G113" s="7">
        <f t="shared" si="5"/>
        <v>0</v>
      </c>
    </row>
    <row r="114" spans="1:11" outlineLevel="1" x14ac:dyDescent="0.25">
      <c r="A114" s="6"/>
      <c r="B114" s="5" t="s">
        <v>85</v>
      </c>
      <c r="C114" s="8" t="s">
        <v>43</v>
      </c>
      <c r="D114" s="9"/>
      <c r="E114" s="9"/>
      <c r="F114" s="9"/>
      <c r="G114" s="9"/>
    </row>
    <row r="115" spans="1:11" outlineLevel="1" x14ac:dyDescent="0.25">
      <c r="A115" s="6"/>
      <c r="B115" s="5" t="s">
        <v>86</v>
      </c>
      <c r="C115" s="8" t="s">
        <v>44</v>
      </c>
      <c r="D115" s="9"/>
      <c r="E115" s="9"/>
      <c r="F115" s="9"/>
      <c r="G115" s="9"/>
    </row>
    <row r="116" spans="1:11" outlineLevel="1" x14ac:dyDescent="0.25">
      <c r="A116" s="6"/>
      <c r="B116" s="5" t="s">
        <v>87</v>
      </c>
      <c r="C116" s="8" t="s">
        <v>81</v>
      </c>
      <c r="D116" s="9"/>
      <c r="E116" s="9"/>
      <c r="F116" s="9"/>
      <c r="G116" s="9"/>
    </row>
    <row r="117" spans="1:11" x14ac:dyDescent="0.25">
      <c r="A117" s="6"/>
      <c r="B117" s="5"/>
      <c r="C117" s="8"/>
      <c r="D117" s="9"/>
      <c r="E117" s="9"/>
      <c r="F117" s="9"/>
      <c r="G117" s="9"/>
    </row>
    <row r="118" spans="1:11" x14ac:dyDescent="0.25">
      <c r="A118" s="6">
        <v>13</v>
      </c>
      <c r="B118" s="60" t="s">
        <v>164</v>
      </c>
      <c r="C118" s="60"/>
      <c r="D118" s="7">
        <f>SUM(D119:D125)</f>
        <v>0</v>
      </c>
      <c r="E118" s="7">
        <f t="shared" ref="E118:G118" si="6">SUM(E119:E125)</f>
        <v>0</v>
      </c>
      <c r="F118" s="7">
        <f t="shared" si="6"/>
        <v>0</v>
      </c>
      <c r="G118" s="7">
        <f t="shared" si="6"/>
        <v>0</v>
      </c>
      <c r="K118" s="3" t="s">
        <v>5</v>
      </c>
    </row>
    <row r="119" spans="1:11" outlineLevel="1" x14ac:dyDescent="0.25">
      <c r="A119" s="6"/>
      <c r="B119" s="9" t="s">
        <v>82</v>
      </c>
      <c r="C119" s="10" t="s">
        <v>148</v>
      </c>
      <c r="D119" s="9"/>
      <c r="E119" s="9"/>
      <c r="F119" s="9"/>
      <c r="G119" s="9"/>
    </row>
    <row r="120" spans="1:11" outlineLevel="1" x14ac:dyDescent="0.25">
      <c r="A120" s="6"/>
      <c r="B120" s="9" t="s">
        <v>83</v>
      </c>
      <c r="C120" s="10" t="s">
        <v>147</v>
      </c>
      <c r="D120" s="9"/>
      <c r="E120" s="9"/>
      <c r="F120" s="9"/>
      <c r="G120" s="9"/>
    </row>
    <row r="121" spans="1:11" ht="31.5" outlineLevel="1" x14ac:dyDescent="0.25">
      <c r="A121" s="6"/>
      <c r="B121" s="9" t="s">
        <v>84</v>
      </c>
      <c r="C121" s="10" t="s">
        <v>149</v>
      </c>
      <c r="D121" s="9"/>
      <c r="E121" s="9"/>
      <c r="F121" s="9"/>
      <c r="G121" s="9"/>
    </row>
    <row r="122" spans="1:11" outlineLevel="1" x14ac:dyDescent="0.25">
      <c r="A122" s="6"/>
      <c r="B122" s="9" t="s">
        <v>190</v>
      </c>
      <c r="C122" s="10" t="s">
        <v>163</v>
      </c>
      <c r="D122" s="9"/>
      <c r="E122" s="9"/>
      <c r="F122" s="9"/>
      <c r="G122" s="9"/>
    </row>
    <row r="123" spans="1:11" outlineLevel="1" x14ac:dyDescent="0.25">
      <c r="A123" s="6"/>
      <c r="B123" s="9" t="s">
        <v>278</v>
      </c>
      <c r="C123" s="10" t="s">
        <v>316</v>
      </c>
      <c r="D123" s="9"/>
      <c r="E123" s="9"/>
      <c r="F123" s="9"/>
      <c r="G123" s="9"/>
    </row>
    <row r="124" spans="1:11" outlineLevel="1" x14ac:dyDescent="0.25">
      <c r="A124" s="6"/>
      <c r="B124" s="9" t="s">
        <v>279</v>
      </c>
      <c r="C124" s="10" t="s">
        <v>317</v>
      </c>
      <c r="D124" s="9"/>
      <c r="E124" s="9"/>
      <c r="F124" s="9"/>
      <c r="G124" s="9"/>
    </row>
    <row r="125" spans="1:11" outlineLevel="1" x14ac:dyDescent="0.25">
      <c r="A125" s="6"/>
      <c r="B125" s="9" t="s">
        <v>280</v>
      </c>
      <c r="C125" s="8" t="s">
        <v>318</v>
      </c>
      <c r="D125" s="9"/>
      <c r="E125" s="9"/>
      <c r="F125" s="9"/>
      <c r="G125" s="9"/>
    </row>
    <row r="126" spans="1:11" x14ac:dyDescent="0.25">
      <c r="A126" s="6"/>
      <c r="B126" s="9"/>
      <c r="C126" s="8"/>
      <c r="D126" s="9"/>
      <c r="E126" s="9"/>
      <c r="F126" s="9"/>
      <c r="G126" s="9"/>
    </row>
    <row r="127" spans="1:11" x14ac:dyDescent="0.25">
      <c r="A127" s="6">
        <v>14</v>
      </c>
      <c r="B127" s="60" t="s">
        <v>194</v>
      </c>
      <c r="C127" s="60"/>
      <c r="D127" s="7">
        <f>D128+D129+D130+D131</f>
        <v>0</v>
      </c>
      <c r="E127" s="7">
        <f t="shared" ref="E127:G127" si="7">E128+E129+E130+E131</f>
        <v>0</v>
      </c>
      <c r="F127" s="7">
        <f t="shared" si="7"/>
        <v>0</v>
      </c>
      <c r="G127" s="7">
        <f t="shared" si="7"/>
        <v>0</v>
      </c>
    </row>
    <row r="128" spans="1:11" outlineLevel="1" x14ac:dyDescent="0.25">
      <c r="A128" s="6"/>
      <c r="B128" s="16" t="s">
        <v>88</v>
      </c>
      <c r="C128" s="11" t="s">
        <v>195</v>
      </c>
      <c r="D128" s="16"/>
      <c r="E128" s="16"/>
      <c r="F128" s="16"/>
      <c r="G128" s="16"/>
    </row>
    <row r="129" spans="1:7" outlineLevel="1" x14ac:dyDescent="0.25">
      <c r="A129" s="6"/>
      <c r="B129" s="16" t="s">
        <v>89</v>
      </c>
      <c r="C129" s="11" t="s">
        <v>196</v>
      </c>
      <c r="D129" s="16"/>
      <c r="E129" s="16"/>
      <c r="F129" s="16"/>
      <c r="G129" s="16"/>
    </row>
    <row r="130" spans="1:7" outlineLevel="1" x14ac:dyDescent="0.25">
      <c r="A130" s="6"/>
      <c r="B130" s="16" t="s">
        <v>90</v>
      </c>
      <c r="C130" s="11" t="s">
        <v>197</v>
      </c>
      <c r="D130" s="16"/>
      <c r="E130" s="16"/>
      <c r="F130" s="16"/>
      <c r="G130" s="16"/>
    </row>
    <row r="131" spans="1:7" outlineLevel="1" x14ac:dyDescent="0.25">
      <c r="A131" s="12"/>
      <c r="B131" s="17" t="s">
        <v>150</v>
      </c>
      <c r="C131" s="18" t="s">
        <v>198</v>
      </c>
      <c r="D131" s="16"/>
      <c r="E131" s="16"/>
      <c r="F131" s="16"/>
      <c r="G131" s="16"/>
    </row>
    <row r="132" spans="1:7" x14ac:dyDescent="0.25">
      <c r="A132" s="12"/>
      <c r="B132" s="17"/>
      <c r="C132" s="18"/>
      <c r="D132" s="16"/>
      <c r="E132" s="16"/>
      <c r="F132" s="16"/>
      <c r="G132" s="16"/>
    </row>
    <row r="133" spans="1:7" x14ac:dyDescent="0.25">
      <c r="A133" s="61" t="s">
        <v>222</v>
      </c>
      <c r="B133" s="62"/>
      <c r="C133" s="63"/>
      <c r="D133" s="23">
        <f>D134+D140+D145+D151+D157+D163+D169+D177+D184</f>
        <v>0</v>
      </c>
      <c r="E133" s="23">
        <f>E134+E140+E145+E151+E157+E163+E169+E177+E184</f>
        <v>0</v>
      </c>
      <c r="F133" s="23">
        <f>F134+F140+F145+F151+F157+F163+F169+F177+F184</f>
        <v>0</v>
      </c>
      <c r="G133" s="23">
        <f>G134+G140+G145+G151+G157+G163+G169+G177+G184</f>
        <v>0</v>
      </c>
    </row>
    <row r="134" spans="1:7" x14ac:dyDescent="0.25">
      <c r="A134" s="12">
        <v>14</v>
      </c>
      <c r="B134" s="60" t="s">
        <v>151</v>
      </c>
      <c r="C134" s="60"/>
      <c r="D134" s="7">
        <f>D135+D136+D137+D138</f>
        <v>0</v>
      </c>
      <c r="E134" s="7">
        <f t="shared" ref="E134:G134" si="8">E135+E136+E137+E138</f>
        <v>0</v>
      </c>
      <c r="F134" s="7">
        <f t="shared" si="8"/>
        <v>0</v>
      </c>
      <c r="G134" s="7">
        <f t="shared" si="8"/>
        <v>0</v>
      </c>
    </row>
    <row r="135" spans="1:7" outlineLevel="1" x14ac:dyDescent="0.25">
      <c r="A135" s="12"/>
      <c r="B135" s="17" t="s">
        <v>59</v>
      </c>
      <c r="C135" s="11" t="s">
        <v>152</v>
      </c>
      <c r="D135" s="16"/>
      <c r="E135" s="16"/>
      <c r="F135" s="9"/>
      <c r="G135" s="9"/>
    </row>
    <row r="136" spans="1:7" outlineLevel="1" x14ac:dyDescent="0.25">
      <c r="A136" s="12"/>
      <c r="B136" s="17" t="s">
        <v>60</v>
      </c>
      <c r="C136" s="11" t="s">
        <v>153</v>
      </c>
      <c r="D136" s="16"/>
      <c r="E136" s="16"/>
      <c r="F136" s="9"/>
      <c r="G136" s="9"/>
    </row>
    <row r="137" spans="1:7" outlineLevel="1" x14ac:dyDescent="0.25">
      <c r="A137" s="12"/>
      <c r="B137" s="17" t="s">
        <v>61</v>
      </c>
      <c r="C137" s="11" t="s">
        <v>154</v>
      </c>
      <c r="D137" s="16"/>
      <c r="E137" s="16"/>
      <c r="F137" s="9"/>
      <c r="G137" s="9"/>
    </row>
    <row r="138" spans="1:7" outlineLevel="1" x14ac:dyDescent="0.25">
      <c r="A138" s="12"/>
      <c r="B138" s="17" t="s">
        <v>62</v>
      </c>
      <c r="C138" s="11" t="s">
        <v>155</v>
      </c>
      <c r="D138" s="16"/>
      <c r="E138" s="16"/>
      <c r="F138" s="9"/>
      <c r="G138" s="9"/>
    </row>
    <row r="139" spans="1:7" x14ac:dyDescent="0.25">
      <c r="A139" s="12"/>
      <c r="B139" s="17"/>
      <c r="C139" s="11"/>
      <c r="D139" s="16"/>
      <c r="E139" s="16"/>
      <c r="F139" s="16"/>
      <c r="G139" s="16"/>
    </row>
    <row r="140" spans="1:7" x14ac:dyDescent="0.25">
      <c r="A140" s="12">
        <v>15</v>
      </c>
      <c r="B140" s="60" t="s">
        <v>157</v>
      </c>
      <c r="C140" s="60"/>
      <c r="D140" s="7">
        <f>D141+D142+D143</f>
        <v>0</v>
      </c>
      <c r="E140" s="7">
        <f t="shared" ref="E140:G140" si="9">E141+E142+E143</f>
        <v>0</v>
      </c>
      <c r="F140" s="7">
        <f t="shared" si="9"/>
        <v>0</v>
      </c>
      <c r="G140" s="7">
        <f t="shared" si="9"/>
        <v>0</v>
      </c>
    </row>
    <row r="141" spans="1:7" outlineLevel="1" x14ac:dyDescent="0.25">
      <c r="A141" s="12"/>
      <c r="B141" s="17" t="s">
        <v>63</v>
      </c>
      <c r="C141" s="8" t="s">
        <v>156</v>
      </c>
      <c r="D141" s="16"/>
      <c r="E141" s="16"/>
      <c r="F141" s="9"/>
      <c r="G141" s="16"/>
    </row>
    <row r="142" spans="1:7" outlineLevel="1" x14ac:dyDescent="0.25">
      <c r="A142" s="12"/>
      <c r="B142" s="17" t="s">
        <v>64</v>
      </c>
      <c r="C142" s="8" t="s">
        <v>66</v>
      </c>
      <c r="D142" s="16"/>
      <c r="E142" s="16"/>
      <c r="F142" s="9"/>
      <c r="G142" s="16"/>
    </row>
    <row r="143" spans="1:7" outlineLevel="1" x14ac:dyDescent="0.25">
      <c r="A143" s="12"/>
      <c r="B143" s="17" t="s">
        <v>65</v>
      </c>
      <c r="C143" s="8" t="s">
        <v>118</v>
      </c>
      <c r="D143" s="16"/>
      <c r="E143" s="16"/>
      <c r="F143" s="9"/>
      <c r="G143" s="9"/>
    </row>
    <row r="144" spans="1:7" x14ac:dyDescent="0.25">
      <c r="A144" s="12"/>
      <c r="B144" s="17"/>
      <c r="C144" s="11"/>
      <c r="D144" s="16"/>
      <c r="E144" s="16"/>
      <c r="F144" s="16"/>
      <c r="G144" s="16"/>
    </row>
    <row r="145" spans="1:7" x14ac:dyDescent="0.25">
      <c r="A145" s="6">
        <v>16</v>
      </c>
      <c r="B145" s="60" t="s">
        <v>158</v>
      </c>
      <c r="C145" s="60"/>
      <c r="D145" s="7">
        <f>D146+D147+D148+D149</f>
        <v>0</v>
      </c>
      <c r="E145" s="7">
        <f t="shared" ref="E145:G145" si="10">E146+E147+E148+E149</f>
        <v>0</v>
      </c>
      <c r="F145" s="7">
        <f t="shared" si="10"/>
        <v>0</v>
      </c>
      <c r="G145" s="7">
        <f t="shared" si="10"/>
        <v>0</v>
      </c>
    </row>
    <row r="146" spans="1:7" outlineLevel="1" x14ac:dyDescent="0.25">
      <c r="A146" s="12"/>
      <c r="B146" s="5" t="s">
        <v>91</v>
      </c>
      <c r="C146" s="11" t="s">
        <v>50</v>
      </c>
      <c r="D146" s="9"/>
      <c r="E146" s="9"/>
      <c r="F146" s="9"/>
      <c r="G146" s="9"/>
    </row>
    <row r="147" spans="1:7" outlineLevel="1" x14ac:dyDescent="0.25">
      <c r="A147" s="12"/>
      <c r="B147" s="5" t="s">
        <v>92</v>
      </c>
      <c r="C147" s="11" t="s">
        <v>160</v>
      </c>
      <c r="D147" s="9"/>
      <c r="E147" s="9"/>
      <c r="F147" s="9"/>
      <c r="G147" s="9"/>
    </row>
    <row r="148" spans="1:7" outlineLevel="1" x14ac:dyDescent="0.25">
      <c r="A148" s="12"/>
      <c r="B148" s="5" t="s">
        <v>93</v>
      </c>
      <c r="C148" s="11" t="s">
        <v>49</v>
      </c>
      <c r="D148" s="9"/>
      <c r="E148" s="9"/>
      <c r="F148" s="9"/>
      <c r="G148" s="9"/>
    </row>
    <row r="149" spans="1:7" outlineLevel="1" x14ac:dyDescent="0.25">
      <c r="A149" s="12"/>
      <c r="B149" s="5" t="s">
        <v>94</v>
      </c>
      <c r="C149" s="8" t="s">
        <v>159</v>
      </c>
      <c r="D149" s="8"/>
      <c r="E149" s="8"/>
      <c r="F149" s="9"/>
      <c r="G149" s="9"/>
    </row>
    <row r="150" spans="1:7" x14ac:dyDescent="0.25">
      <c r="A150" s="6"/>
      <c r="B150" s="5"/>
      <c r="C150" s="8"/>
      <c r="D150" s="9"/>
      <c r="E150" s="9"/>
      <c r="F150" s="9"/>
      <c r="G150" s="9"/>
    </row>
    <row r="151" spans="1:7" x14ac:dyDescent="0.25">
      <c r="A151" s="6">
        <v>17</v>
      </c>
      <c r="B151" s="60" t="s">
        <v>4</v>
      </c>
      <c r="C151" s="60"/>
      <c r="D151" s="7">
        <f>D152+D153+D154+D155</f>
        <v>0</v>
      </c>
      <c r="E151" s="7">
        <f t="shared" ref="E151:G151" si="11">E152+E153+E154+E155</f>
        <v>0</v>
      </c>
      <c r="F151" s="7">
        <f t="shared" si="11"/>
        <v>0</v>
      </c>
      <c r="G151" s="7">
        <f t="shared" si="11"/>
        <v>0</v>
      </c>
    </row>
    <row r="152" spans="1:7" outlineLevel="1" x14ac:dyDescent="0.25">
      <c r="A152" s="12"/>
      <c r="B152" s="9" t="s">
        <v>95</v>
      </c>
      <c r="C152" s="10" t="s">
        <v>161</v>
      </c>
      <c r="D152" s="9"/>
      <c r="E152" s="9"/>
      <c r="F152" s="9"/>
      <c r="G152" s="9"/>
    </row>
    <row r="153" spans="1:7" outlineLevel="1" x14ac:dyDescent="0.25">
      <c r="A153" s="12"/>
      <c r="B153" s="5" t="s">
        <v>96</v>
      </c>
      <c r="C153" s="49" t="s">
        <v>48</v>
      </c>
      <c r="D153" s="9"/>
      <c r="E153" s="9"/>
      <c r="F153" s="9"/>
      <c r="G153" s="9"/>
    </row>
    <row r="154" spans="1:7" outlineLevel="1" x14ac:dyDescent="0.25">
      <c r="A154" s="12"/>
      <c r="B154" s="5" t="s">
        <v>97</v>
      </c>
      <c r="C154" s="8" t="s">
        <v>165</v>
      </c>
      <c r="D154" s="9"/>
      <c r="E154" s="9"/>
      <c r="F154" s="9"/>
      <c r="G154" s="9"/>
    </row>
    <row r="155" spans="1:7" outlineLevel="1" x14ac:dyDescent="0.25">
      <c r="A155" s="12"/>
      <c r="B155" s="5" t="s">
        <v>117</v>
      </c>
      <c r="C155" s="8" t="s">
        <v>162</v>
      </c>
      <c r="D155" s="9"/>
      <c r="E155" s="9"/>
      <c r="F155" s="9"/>
      <c r="G155" s="9"/>
    </row>
    <row r="156" spans="1:7" x14ac:dyDescent="0.25">
      <c r="A156" s="6"/>
      <c r="B156" s="5"/>
      <c r="C156" s="8"/>
      <c r="D156" s="9"/>
      <c r="E156" s="9"/>
      <c r="F156" s="9"/>
      <c r="G156" s="9"/>
    </row>
    <row r="157" spans="1:7" x14ac:dyDescent="0.25">
      <c r="A157" s="6">
        <v>18</v>
      </c>
      <c r="B157" s="67" t="s">
        <v>67</v>
      </c>
      <c r="C157" s="67"/>
      <c r="D157" s="7">
        <f>D158+D159+D160+D161</f>
        <v>0</v>
      </c>
      <c r="E157" s="7">
        <f t="shared" ref="E157:G157" si="12">E158+E159+E160+E161</f>
        <v>0</v>
      </c>
      <c r="F157" s="7">
        <f t="shared" si="12"/>
        <v>0</v>
      </c>
      <c r="G157" s="7">
        <f t="shared" si="12"/>
        <v>0</v>
      </c>
    </row>
    <row r="158" spans="1:7" outlineLevel="1" x14ac:dyDescent="0.25">
      <c r="A158" s="6"/>
      <c r="B158" s="5" t="s">
        <v>68</v>
      </c>
      <c r="C158" s="19" t="s">
        <v>77</v>
      </c>
      <c r="D158" s="9"/>
      <c r="E158" s="9"/>
      <c r="F158" s="9"/>
      <c r="G158" s="9"/>
    </row>
    <row r="159" spans="1:7" outlineLevel="1" x14ac:dyDescent="0.25">
      <c r="A159" s="6"/>
      <c r="B159" s="5" t="s">
        <v>70</v>
      </c>
      <c r="C159" s="19" t="s">
        <v>75</v>
      </c>
      <c r="D159" s="9"/>
      <c r="E159" s="9"/>
      <c r="F159" s="9"/>
      <c r="G159" s="9"/>
    </row>
    <row r="160" spans="1:7" outlineLevel="1" x14ac:dyDescent="0.25">
      <c r="A160" s="6"/>
      <c r="B160" s="5" t="s">
        <v>71</v>
      </c>
      <c r="C160" s="19" t="s">
        <v>166</v>
      </c>
      <c r="D160" s="9"/>
      <c r="E160" s="9"/>
      <c r="F160" s="9"/>
      <c r="G160" s="9"/>
    </row>
    <row r="161" spans="1:7" outlineLevel="1" x14ac:dyDescent="0.25">
      <c r="A161" s="6"/>
      <c r="B161" s="5" t="s">
        <v>76</v>
      </c>
      <c r="C161" s="19" t="s">
        <v>167</v>
      </c>
      <c r="D161" s="9"/>
      <c r="E161" s="9"/>
      <c r="F161" s="9"/>
      <c r="G161" s="9"/>
    </row>
    <row r="162" spans="1:7" x14ac:dyDescent="0.25">
      <c r="A162" s="6"/>
      <c r="B162" s="5"/>
      <c r="C162" s="8"/>
      <c r="D162" s="9"/>
      <c r="E162" s="9"/>
      <c r="F162" s="9"/>
      <c r="G162" s="9"/>
    </row>
    <row r="163" spans="1:7" x14ac:dyDescent="0.25">
      <c r="A163" s="6">
        <v>19</v>
      </c>
      <c r="B163" s="67" t="s">
        <v>109</v>
      </c>
      <c r="C163" s="67"/>
      <c r="D163" s="7">
        <f>D164+D165+D166+D167</f>
        <v>0</v>
      </c>
      <c r="E163" s="7">
        <f t="shared" ref="E163:G163" si="13">E164+E165+E166+E167</f>
        <v>0</v>
      </c>
      <c r="F163" s="7">
        <f t="shared" si="13"/>
        <v>0</v>
      </c>
      <c r="G163" s="7">
        <f t="shared" si="13"/>
        <v>0</v>
      </c>
    </row>
    <row r="164" spans="1:7" outlineLevel="1" x14ac:dyDescent="0.25">
      <c r="A164" s="6"/>
      <c r="B164" s="17" t="s">
        <v>72</v>
      </c>
      <c r="C164" s="20" t="s">
        <v>169</v>
      </c>
      <c r="D164" s="12"/>
      <c r="E164" s="12"/>
      <c r="F164" s="16"/>
      <c r="G164" s="16"/>
    </row>
    <row r="165" spans="1:7" outlineLevel="1" x14ac:dyDescent="0.25">
      <c r="A165" s="6"/>
      <c r="B165" s="17" t="s">
        <v>73</v>
      </c>
      <c r="C165" s="20" t="s">
        <v>168</v>
      </c>
      <c r="D165" s="12"/>
      <c r="E165" s="12"/>
      <c r="F165" s="16"/>
      <c r="G165" s="16"/>
    </row>
    <row r="166" spans="1:7" outlineLevel="1" x14ac:dyDescent="0.25">
      <c r="A166" s="6"/>
      <c r="B166" s="17" t="s">
        <v>74</v>
      </c>
      <c r="C166" s="20" t="s">
        <v>170</v>
      </c>
      <c r="D166" s="12"/>
      <c r="E166" s="12"/>
      <c r="F166" s="16"/>
      <c r="G166" s="16"/>
    </row>
    <row r="167" spans="1:7" outlineLevel="1" x14ac:dyDescent="0.25">
      <c r="A167" s="6"/>
      <c r="B167" s="17" t="s">
        <v>98</v>
      </c>
      <c r="C167" s="20" t="s">
        <v>211</v>
      </c>
      <c r="D167" s="12"/>
      <c r="E167" s="12"/>
      <c r="F167" s="16"/>
      <c r="G167" s="16"/>
    </row>
    <row r="168" spans="1:7" x14ac:dyDescent="0.25">
      <c r="A168" s="6"/>
      <c r="B168" s="21"/>
      <c r="C168" s="21"/>
      <c r="D168" s="12"/>
      <c r="E168" s="12"/>
      <c r="F168" s="12"/>
      <c r="G168" s="12"/>
    </row>
    <row r="169" spans="1:7" x14ac:dyDescent="0.25">
      <c r="A169" s="6">
        <v>20</v>
      </c>
      <c r="B169" s="60" t="s">
        <v>171</v>
      </c>
      <c r="C169" s="60"/>
      <c r="D169" s="7">
        <f>D170+D171+D172+D173+D174+D175</f>
        <v>0</v>
      </c>
      <c r="E169" s="7">
        <f t="shared" ref="E169:G169" si="14">E170+E171+E172+E173+E174+E175</f>
        <v>0</v>
      </c>
      <c r="F169" s="7">
        <f t="shared" si="14"/>
        <v>0</v>
      </c>
      <c r="G169" s="7">
        <f t="shared" si="14"/>
        <v>0</v>
      </c>
    </row>
    <row r="170" spans="1:7" outlineLevel="1" x14ac:dyDescent="0.25">
      <c r="A170" s="6"/>
      <c r="B170" s="5" t="s">
        <v>99</v>
      </c>
      <c r="C170" s="11" t="s">
        <v>172</v>
      </c>
      <c r="D170" s="12"/>
      <c r="E170" s="16"/>
      <c r="F170" s="16"/>
      <c r="G170" s="16"/>
    </row>
    <row r="171" spans="1:7" outlineLevel="1" x14ac:dyDescent="0.25">
      <c r="A171" s="6"/>
      <c r="B171" s="5" t="s">
        <v>100</v>
      </c>
      <c r="C171" s="50" t="s">
        <v>46</v>
      </c>
      <c r="D171" s="12"/>
      <c r="E171" s="16"/>
      <c r="F171" s="16"/>
      <c r="G171" s="16"/>
    </row>
    <row r="172" spans="1:7" outlineLevel="1" x14ac:dyDescent="0.25">
      <c r="A172" s="6"/>
      <c r="B172" s="5" t="s">
        <v>101</v>
      </c>
      <c r="C172" s="50" t="s">
        <v>47</v>
      </c>
      <c r="D172" s="16"/>
      <c r="E172" s="16"/>
      <c r="F172" s="16"/>
      <c r="G172" s="16"/>
    </row>
    <row r="173" spans="1:7" outlineLevel="1" x14ac:dyDescent="0.25">
      <c r="A173" s="6"/>
      <c r="B173" s="5" t="s">
        <v>114</v>
      </c>
      <c r="C173" s="50" t="s">
        <v>45</v>
      </c>
      <c r="D173" s="12"/>
      <c r="E173" s="16"/>
      <c r="F173" s="16"/>
      <c r="G173" s="16"/>
    </row>
    <row r="174" spans="1:7" outlineLevel="1" x14ac:dyDescent="0.25">
      <c r="A174" s="6"/>
      <c r="B174" s="16" t="s">
        <v>115</v>
      </c>
      <c r="C174" s="50" t="s">
        <v>173</v>
      </c>
      <c r="D174" s="12"/>
      <c r="E174" s="16"/>
      <c r="F174" s="16"/>
      <c r="G174" s="16"/>
    </row>
    <row r="175" spans="1:7" outlineLevel="1" x14ac:dyDescent="0.25">
      <c r="A175" s="6"/>
      <c r="B175" s="5" t="s">
        <v>116</v>
      </c>
      <c r="C175" s="50" t="s">
        <v>174</v>
      </c>
      <c r="D175" s="9"/>
      <c r="E175" s="9"/>
      <c r="F175" s="9"/>
      <c r="G175" s="9"/>
    </row>
    <row r="176" spans="1:7" x14ac:dyDescent="0.25">
      <c r="A176" s="6"/>
      <c r="B176" s="5"/>
      <c r="C176" s="50"/>
      <c r="D176" s="9"/>
      <c r="E176" s="9"/>
      <c r="F176" s="9"/>
      <c r="G176" s="9"/>
    </row>
    <row r="177" spans="1:7" x14ac:dyDescent="0.25">
      <c r="A177" s="6">
        <v>21</v>
      </c>
      <c r="B177" s="67" t="s">
        <v>69</v>
      </c>
      <c r="C177" s="67"/>
      <c r="D177" s="7">
        <f>D178+D179+D180+D181+D182</f>
        <v>0</v>
      </c>
      <c r="E177" s="7">
        <f t="shared" ref="E177:G177" si="15">E178+E179+E180+E181+E182</f>
        <v>0</v>
      </c>
      <c r="F177" s="7">
        <f t="shared" si="15"/>
        <v>0</v>
      </c>
      <c r="G177" s="7">
        <f t="shared" si="15"/>
        <v>0</v>
      </c>
    </row>
    <row r="178" spans="1:7" outlineLevel="1" x14ac:dyDescent="0.25">
      <c r="A178" s="6"/>
      <c r="B178" s="5" t="s">
        <v>102</v>
      </c>
      <c r="C178" s="50" t="s">
        <v>128</v>
      </c>
      <c r="D178" s="9"/>
      <c r="E178" s="9"/>
      <c r="F178" s="9"/>
      <c r="G178" s="9"/>
    </row>
    <row r="179" spans="1:7" outlineLevel="1" x14ac:dyDescent="0.25">
      <c r="A179" s="6"/>
      <c r="B179" s="5" t="s">
        <v>103</v>
      </c>
      <c r="C179" s="50" t="s">
        <v>108</v>
      </c>
      <c r="D179" s="9"/>
      <c r="E179" s="9"/>
      <c r="F179" s="9"/>
      <c r="G179" s="9"/>
    </row>
    <row r="180" spans="1:7" outlineLevel="1" x14ac:dyDescent="0.25">
      <c r="A180" s="6"/>
      <c r="B180" s="5" t="s">
        <v>104</v>
      </c>
      <c r="C180" s="50" t="s">
        <v>127</v>
      </c>
      <c r="D180" s="9"/>
      <c r="E180" s="9"/>
      <c r="F180" s="9"/>
      <c r="G180" s="9"/>
    </row>
    <row r="181" spans="1:7" outlineLevel="1" x14ac:dyDescent="0.25">
      <c r="A181" s="6"/>
      <c r="B181" s="5" t="s">
        <v>110</v>
      </c>
      <c r="C181" s="50" t="s">
        <v>131</v>
      </c>
      <c r="D181" s="9"/>
      <c r="E181" s="9"/>
      <c r="F181" s="9"/>
      <c r="G181" s="9"/>
    </row>
    <row r="182" spans="1:7" outlineLevel="1" x14ac:dyDescent="0.25">
      <c r="A182" s="6"/>
      <c r="B182" s="5" t="s">
        <v>130</v>
      </c>
      <c r="C182" s="50" t="s">
        <v>129</v>
      </c>
      <c r="D182" s="9"/>
      <c r="E182" s="9"/>
      <c r="F182" s="9"/>
      <c r="G182" s="9"/>
    </row>
    <row r="183" spans="1:7" x14ac:dyDescent="0.25">
      <c r="A183" s="6"/>
      <c r="B183" s="5"/>
      <c r="C183" s="50"/>
      <c r="D183" s="9"/>
      <c r="E183" s="9"/>
      <c r="F183" s="9"/>
      <c r="G183" s="9"/>
    </row>
    <row r="184" spans="1:7" x14ac:dyDescent="0.25">
      <c r="A184" s="6">
        <v>22</v>
      </c>
      <c r="B184" s="67" t="s">
        <v>191</v>
      </c>
      <c r="C184" s="67"/>
      <c r="D184" s="7">
        <f>D185+D186+D187+D188</f>
        <v>0</v>
      </c>
      <c r="E184" s="7">
        <f>E185+E186+E187+E188</f>
        <v>0</v>
      </c>
      <c r="F184" s="7">
        <f>F185+F186+F187+F188</f>
        <v>0</v>
      </c>
      <c r="G184" s="7">
        <f>G185+G186+G187+G188</f>
        <v>0</v>
      </c>
    </row>
    <row r="185" spans="1:7" outlineLevel="1" x14ac:dyDescent="0.25">
      <c r="A185" s="6"/>
      <c r="B185" s="17" t="s">
        <v>111</v>
      </c>
      <c r="C185" s="18" t="s">
        <v>175</v>
      </c>
      <c r="D185" s="22"/>
      <c r="E185" s="12"/>
      <c r="F185" s="16"/>
      <c r="G185" s="16"/>
    </row>
    <row r="186" spans="1:7" outlineLevel="1" x14ac:dyDescent="0.25">
      <c r="A186" s="6"/>
      <c r="B186" s="17" t="s">
        <v>112</v>
      </c>
      <c r="C186" s="18" t="s">
        <v>193</v>
      </c>
      <c r="D186" s="12"/>
      <c r="E186" s="12"/>
      <c r="F186" s="16"/>
      <c r="G186" s="16"/>
    </row>
    <row r="187" spans="1:7" outlineLevel="1" x14ac:dyDescent="0.25">
      <c r="A187" s="6"/>
      <c r="B187" s="17" t="s">
        <v>113</v>
      </c>
      <c r="C187" s="18" t="s">
        <v>212</v>
      </c>
      <c r="D187" s="12"/>
      <c r="E187" s="12"/>
      <c r="F187" s="16"/>
      <c r="G187" s="16"/>
    </row>
    <row r="188" spans="1:7" outlineLevel="1" x14ac:dyDescent="0.25">
      <c r="A188" s="6"/>
      <c r="B188" s="17" t="s">
        <v>192</v>
      </c>
      <c r="C188" s="18" t="s">
        <v>3</v>
      </c>
      <c r="D188" s="12"/>
      <c r="E188" s="12"/>
      <c r="F188" s="16"/>
      <c r="G188" s="16"/>
    </row>
    <row r="189" spans="1:7" x14ac:dyDescent="0.25">
      <c r="A189" s="6"/>
      <c r="B189" s="5"/>
      <c r="C189" s="8"/>
      <c r="D189" s="9"/>
      <c r="E189" s="9"/>
      <c r="F189" s="9"/>
      <c r="G189" s="9"/>
    </row>
    <row r="190" spans="1:7" x14ac:dyDescent="0.25">
      <c r="A190" s="72" t="s">
        <v>277</v>
      </c>
      <c r="B190" s="72"/>
      <c r="C190" s="72"/>
      <c r="D190" s="32"/>
      <c r="E190" s="32"/>
      <c r="F190" s="32"/>
      <c r="G190" s="32"/>
    </row>
    <row r="191" spans="1:7" x14ac:dyDescent="0.25">
      <c r="A191" s="69" t="s">
        <v>358</v>
      </c>
      <c r="B191" s="70"/>
      <c r="C191" s="70"/>
      <c r="D191" s="70"/>
      <c r="E191" s="70"/>
      <c r="F191" s="70"/>
      <c r="G191" s="71"/>
    </row>
    <row r="192" spans="1:7" ht="15.6" customHeight="1" x14ac:dyDescent="0.25">
      <c r="A192" s="61" t="s">
        <v>223</v>
      </c>
      <c r="B192" s="62"/>
      <c r="C192" s="63"/>
      <c r="D192" s="23">
        <f t="shared" ref="D192:F192" si="16">D193+D201</f>
        <v>0</v>
      </c>
      <c r="E192" s="23">
        <f t="shared" si="16"/>
        <v>0</v>
      </c>
      <c r="F192" s="23">
        <f t="shared" si="16"/>
        <v>0</v>
      </c>
      <c r="G192" s="23">
        <f>G193+G201</f>
        <v>0</v>
      </c>
    </row>
    <row r="193" spans="1:7" x14ac:dyDescent="0.25">
      <c r="A193" s="12">
        <v>23</v>
      </c>
      <c r="B193" s="65" t="s">
        <v>336</v>
      </c>
      <c r="C193" s="66"/>
      <c r="D193" s="7">
        <f>SUM(D194:D209)</f>
        <v>0</v>
      </c>
      <c r="E193" s="7">
        <f>SUM(E194:E209)</f>
        <v>0</v>
      </c>
      <c r="F193" s="7">
        <f>SUM(F194:F209)</f>
        <v>0</v>
      </c>
      <c r="G193" s="7">
        <f>SUM(G194:G209)</f>
        <v>0</v>
      </c>
    </row>
    <row r="194" spans="1:7" outlineLevel="1" x14ac:dyDescent="0.25">
      <c r="A194" s="12"/>
      <c r="B194" s="5" t="s">
        <v>322</v>
      </c>
      <c r="C194" s="18" t="s">
        <v>217</v>
      </c>
      <c r="D194" s="16"/>
      <c r="E194" s="16"/>
      <c r="F194" s="16"/>
      <c r="G194" s="16"/>
    </row>
    <row r="195" spans="1:7" outlineLevel="1" x14ac:dyDescent="0.25">
      <c r="A195" s="12"/>
      <c r="B195" s="5" t="s">
        <v>323</v>
      </c>
      <c r="C195" s="18" t="s">
        <v>203</v>
      </c>
      <c r="D195" s="16"/>
      <c r="E195" s="16"/>
      <c r="F195" s="16"/>
      <c r="G195" s="16"/>
    </row>
    <row r="196" spans="1:7" ht="31.5" outlineLevel="1" x14ac:dyDescent="0.25">
      <c r="A196" s="12"/>
      <c r="B196" s="5" t="s">
        <v>324</v>
      </c>
      <c r="C196" s="18" t="s">
        <v>200</v>
      </c>
      <c r="D196" s="16"/>
      <c r="E196" s="16"/>
      <c r="F196" s="16"/>
      <c r="G196" s="16"/>
    </row>
    <row r="197" spans="1:7" outlineLevel="1" x14ac:dyDescent="0.25">
      <c r="A197" s="12"/>
      <c r="B197" s="5" t="s">
        <v>325</v>
      </c>
      <c r="C197" s="18" t="s">
        <v>204</v>
      </c>
      <c r="D197" s="16"/>
      <c r="E197" s="16"/>
      <c r="F197" s="16"/>
      <c r="G197" s="16"/>
    </row>
    <row r="198" spans="1:7" outlineLevel="1" x14ac:dyDescent="0.25">
      <c r="A198" s="12"/>
      <c r="B198" s="5" t="s">
        <v>326</v>
      </c>
      <c r="C198" s="18" t="s">
        <v>201</v>
      </c>
      <c r="D198" s="16"/>
      <c r="E198" s="16"/>
      <c r="F198" s="16"/>
      <c r="G198" s="16"/>
    </row>
    <row r="199" spans="1:7" ht="31.5" outlineLevel="1" x14ac:dyDescent="0.25">
      <c r="A199" s="12"/>
      <c r="B199" s="5" t="s">
        <v>327</v>
      </c>
      <c r="C199" s="18" t="s">
        <v>202</v>
      </c>
      <c r="D199" s="16"/>
      <c r="E199" s="16"/>
      <c r="F199" s="16"/>
      <c r="G199" s="16"/>
    </row>
    <row r="200" spans="1:7" x14ac:dyDescent="0.25">
      <c r="A200" s="12"/>
      <c r="B200" s="28"/>
      <c r="C200" s="29"/>
      <c r="D200" s="16"/>
      <c r="E200" s="16"/>
      <c r="F200" s="16"/>
      <c r="G200" s="16"/>
    </row>
    <row r="201" spans="1:7" x14ac:dyDescent="0.25">
      <c r="A201" s="12">
        <v>24</v>
      </c>
      <c r="B201" s="58" t="s">
        <v>321</v>
      </c>
      <c r="C201" s="68"/>
      <c r="D201" s="7">
        <f>SUM(D202:D209)</f>
        <v>0</v>
      </c>
      <c r="E201" s="7">
        <f>SUM(E202:E209)</f>
        <v>0</v>
      </c>
      <c r="F201" s="7">
        <f>SUM(F202:F209)</f>
        <v>0</v>
      </c>
      <c r="G201" s="7">
        <f>SUM(G202:G209)</f>
        <v>0</v>
      </c>
    </row>
    <row r="202" spans="1:7" outlineLevel="1" x14ac:dyDescent="0.25">
      <c r="A202" s="12"/>
      <c r="B202" s="5" t="s">
        <v>328</v>
      </c>
      <c r="C202" s="18" t="s">
        <v>361</v>
      </c>
      <c r="D202" s="16"/>
      <c r="E202" s="16"/>
      <c r="F202" s="16"/>
      <c r="G202" s="16"/>
    </row>
    <row r="203" spans="1:7" outlineLevel="1" x14ac:dyDescent="0.25">
      <c r="A203" s="12"/>
      <c r="B203" s="5" t="s">
        <v>329</v>
      </c>
      <c r="C203" s="18" t="s">
        <v>260</v>
      </c>
      <c r="D203" s="16"/>
      <c r="E203" s="16"/>
      <c r="F203" s="16"/>
      <c r="G203" s="16"/>
    </row>
    <row r="204" spans="1:7" outlineLevel="1" x14ac:dyDescent="0.25">
      <c r="A204" s="12"/>
      <c r="B204" s="5" t="s">
        <v>330</v>
      </c>
      <c r="C204" s="18" t="s">
        <v>261</v>
      </c>
      <c r="D204" s="16"/>
      <c r="E204" s="16"/>
      <c r="F204" s="16"/>
      <c r="G204" s="16"/>
    </row>
    <row r="205" spans="1:7" outlineLevel="1" x14ac:dyDescent="0.25">
      <c r="A205" s="12"/>
      <c r="B205" s="5" t="s">
        <v>331</v>
      </c>
      <c r="C205" s="18" t="s">
        <v>262</v>
      </c>
      <c r="D205" s="16"/>
      <c r="E205" s="16"/>
      <c r="F205" s="16"/>
      <c r="G205" s="16"/>
    </row>
    <row r="206" spans="1:7" outlineLevel="1" x14ac:dyDescent="0.25">
      <c r="A206" s="12"/>
      <c r="B206" s="5" t="s">
        <v>332</v>
      </c>
      <c r="C206" s="18" t="s">
        <v>263</v>
      </c>
      <c r="D206" s="16"/>
      <c r="E206" s="16"/>
      <c r="F206" s="16"/>
      <c r="G206" s="16"/>
    </row>
    <row r="207" spans="1:7" outlineLevel="1" x14ac:dyDescent="0.25">
      <c r="A207" s="12"/>
      <c r="B207" s="5" t="s">
        <v>333</v>
      </c>
      <c r="C207" s="18" t="s">
        <v>264</v>
      </c>
      <c r="D207" s="16"/>
      <c r="E207" s="16"/>
      <c r="F207" s="16"/>
      <c r="G207" s="16"/>
    </row>
    <row r="208" spans="1:7" outlineLevel="1" x14ac:dyDescent="0.25">
      <c r="A208" s="12"/>
      <c r="B208" s="5" t="s">
        <v>334</v>
      </c>
      <c r="C208" s="18" t="s">
        <v>265</v>
      </c>
      <c r="D208" s="16"/>
      <c r="E208" s="16"/>
      <c r="F208" s="16"/>
      <c r="G208" s="16"/>
    </row>
    <row r="209" spans="1:7" outlineLevel="1" x14ac:dyDescent="0.25">
      <c r="A209" s="12"/>
      <c r="B209" s="5" t="s">
        <v>335</v>
      </c>
      <c r="C209" s="18" t="s">
        <v>266</v>
      </c>
      <c r="D209" s="16"/>
      <c r="E209" s="16"/>
      <c r="F209" s="16"/>
      <c r="G209" s="16"/>
    </row>
    <row r="210" spans="1:7" x14ac:dyDescent="0.25">
      <c r="A210" s="12"/>
      <c r="B210" s="40"/>
      <c r="C210" s="52"/>
      <c r="D210" s="51"/>
      <c r="E210" s="51"/>
      <c r="F210" s="51"/>
      <c r="G210" s="51"/>
    </row>
    <row r="211" spans="1:7" ht="15.6" customHeight="1" x14ac:dyDescent="0.25">
      <c r="A211" s="61" t="s">
        <v>224</v>
      </c>
      <c r="B211" s="62"/>
      <c r="C211" s="63"/>
      <c r="D211" s="23">
        <f t="shared" ref="D211:F211" si="17">D212</f>
        <v>0</v>
      </c>
      <c r="E211" s="23">
        <f t="shared" si="17"/>
        <v>0</v>
      </c>
      <c r="F211" s="23">
        <f t="shared" si="17"/>
        <v>0</v>
      </c>
      <c r="G211" s="23">
        <f>G212</f>
        <v>0</v>
      </c>
    </row>
    <row r="212" spans="1:7" x14ac:dyDescent="0.25">
      <c r="A212" s="12">
        <v>25</v>
      </c>
      <c r="B212" s="65" t="s">
        <v>337</v>
      </c>
      <c r="C212" s="66"/>
      <c r="D212" s="7">
        <f>D213+D214+D215+D216+D217+D218+D219+D220+D221</f>
        <v>0</v>
      </c>
      <c r="E212" s="7">
        <f t="shared" ref="E212:G212" si="18">E213+E214+E215+E216+E217+E218+E219+E220+E221</f>
        <v>0</v>
      </c>
      <c r="F212" s="7">
        <f t="shared" si="18"/>
        <v>0</v>
      </c>
      <c r="G212" s="7">
        <f t="shared" si="18"/>
        <v>0</v>
      </c>
    </row>
    <row r="213" spans="1:7" outlineLevel="1" x14ac:dyDescent="0.25">
      <c r="A213" s="12"/>
      <c r="B213" s="5" t="s">
        <v>339</v>
      </c>
      <c r="C213" s="18" t="s">
        <v>216</v>
      </c>
      <c r="D213" s="16"/>
      <c r="E213" s="16"/>
      <c r="F213" s="16"/>
      <c r="G213" s="16"/>
    </row>
    <row r="214" spans="1:7" ht="31.5" outlineLevel="1" x14ac:dyDescent="0.25">
      <c r="A214" s="12"/>
      <c r="B214" s="5" t="s">
        <v>340</v>
      </c>
      <c r="C214" s="18" t="s">
        <v>199</v>
      </c>
      <c r="D214" s="16"/>
      <c r="E214" s="16"/>
      <c r="F214" s="16"/>
      <c r="G214" s="16"/>
    </row>
    <row r="215" spans="1:7" outlineLevel="1" x14ac:dyDescent="0.25">
      <c r="A215" s="12"/>
      <c r="B215" s="5" t="s">
        <v>341</v>
      </c>
      <c r="C215" s="18" t="s">
        <v>214</v>
      </c>
      <c r="D215" s="16"/>
      <c r="E215" s="16"/>
      <c r="F215" s="16"/>
      <c r="G215" s="16"/>
    </row>
    <row r="216" spans="1:7" outlineLevel="1" x14ac:dyDescent="0.25">
      <c r="A216" s="12"/>
      <c r="B216" s="5" t="s">
        <v>342</v>
      </c>
      <c r="C216" s="18" t="s">
        <v>215</v>
      </c>
      <c r="D216" s="16"/>
      <c r="E216" s="16"/>
      <c r="F216" s="16"/>
      <c r="G216" s="16"/>
    </row>
    <row r="217" spans="1:7" ht="31.5" outlineLevel="1" x14ac:dyDescent="0.25">
      <c r="A217" s="12"/>
      <c r="B217" s="5" t="s">
        <v>343</v>
      </c>
      <c r="C217" s="18" t="s">
        <v>218</v>
      </c>
      <c r="D217" s="16"/>
      <c r="E217" s="16"/>
      <c r="F217" s="16"/>
      <c r="G217" s="16"/>
    </row>
    <row r="218" spans="1:7" outlineLevel="1" x14ac:dyDescent="0.25">
      <c r="A218" s="12"/>
      <c r="B218" s="5" t="s">
        <v>344</v>
      </c>
      <c r="C218" s="18" t="s">
        <v>213</v>
      </c>
      <c r="D218" s="16"/>
      <c r="E218" s="16"/>
      <c r="F218" s="16"/>
      <c r="G218" s="16"/>
    </row>
    <row r="219" spans="1:7" ht="31.5" outlineLevel="1" x14ac:dyDescent="0.25">
      <c r="A219" s="12"/>
      <c r="B219" s="5" t="s">
        <v>345</v>
      </c>
      <c r="C219" s="18" t="s">
        <v>205</v>
      </c>
      <c r="D219" s="16"/>
      <c r="E219" s="16"/>
      <c r="F219" s="16"/>
      <c r="G219" s="16"/>
    </row>
    <row r="220" spans="1:7" ht="31.5" outlineLevel="1" x14ac:dyDescent="0.25">
      <c r="A220" s="12"/>
      <c r="B220" s="5" t="s">
        <v>346</v>
      </c>
      <c r="C220" s="18" t="s">
        <v>206</v>
      </c>
      <c r="D220" s="16"/>
      <c r="E220" s="16"/>
      <c r="F220" s="16"/>
      <c r="G220" s="16"/>
    </row>
    <row r="221" spans="1:7" outlineLevel="1" x14ac:dyDescent="0.25">
      <c r="A221" s="12"/>
      <c r="B221" s="5" t="s">
        <v>347</v>
      </c>
      <c r="C221" s="18" t="s">
        <v>210</v>
      </c>
      <c r="D221" s="16"/>
      <c r="E221" s="16"/>
      <c r="F221" s="16"/>
      <c r="G221" s="16"/>
    </row>
    <row r="222" spans="1:7" x14ac:dyDescent="0.25">
      <c r="A222" s="12"/>
      <c r="B222" s="5"/>
      <c r="C222" s="18"/>
      <c r="D222" s="16"/>
      <c r="E222" s="16"/>
      <c r="F222" s="16"/>
      <c r="G222" s="16"/>
    </row>
    <row r="223" spans="1:7" x14ac:dyDescent="0.25">
      <c r="A223" s="69" t="s">
        <v>359</v>
      </c>
      <c r="B223" s="70"/>
      <c r="C223" s="70"/>
      <c r="D223" s="70"/>
      <c r="E223" s="70"/>
      <c r="F223" s="70"/>
      <c r="G223" s="71"/>
    </row>
    <row r="224" spans="1:7" ht="15.6" customHeight="1" x14ac:dyDescent="0.25">
      <c r="A224" s="61" t="s">
        <v>225</v>
      </c>
      <c r="B224" s="62"/>
      <c r="C224" s="62"/>
      <c r="D224" s="23">
        <f t="shared" ref="D224:F224" si="19">D225</f>
        <v>0</v>
      </c>
      <c r="E224" s="23">
        <f t="shared" si="19"/>
        <v>0</v>
      </c>
      <c r="F224" s="23">
        <f t="shared" si="19"/>
        <v>0</v>
      </c>
      <c r="G224" s="37">
        <f>G225</f>
        <v>0</v>
      </c>
    </row>
    <row r="225" spans="1:7" x14ac:dyDescent="0.25">
      <c r="A225" s="12">
        <v>26</v>
      </c>
      <c r="B225" s="65" t="s">
        <v>338</v>
      </c>
      <c r="C225" s="66"/>
      <c r="D225" s="7">
        <f>D226+D227+D228</f>
        <v>0</v>
      </c>
      <c r="E225" s="7">
        <f t="shared" ref="E225:G225" si="20">E226+E227+E228</f>
        <v>0</v>
      </c>
      <c r="F225" s="7">
        <f t="shared" si="20"/>
        <v>0</v>
      </c>
      <c r="G225" s="7">
        <f t="shared" si="20"/>
        <v>0</v>
      </c>
    </row>
    <row r="226" spans="1:7" outlineLevel="1" x14ac:dyDescent="0.25">
      <c r="A226" s="12"/>
      <c r="B226" s="17" t="s">
        <v>348</v>
      </c>
      <c r="C226" s="18" t="s">
        <v>208</v>
      </c>
      <c r="D226" s="16"/>
      <c r="E226" s="16"/>
      <c r="F226" s="16"/>
      <c r="G226" s="16"/>
    </row>
    <row r="227" spans="1:7" outlineLevel="1" x14ac:dyDescent="0.25">
      <c r="A227" s="12"/>
      <c r="B227" s="17" t="s">
        <v>349</v>
      </c>
      <c r="C227" s="18" t="s">
        <v>207</v>
      </c>
      <c r="D227" s="16"/>
      <c r="E227" s="16"/>
      <c r="F227" s="16"/>
      <c r="G227" s="16"/>
    </row>
    <row r="228" spans="1:7" outlineLevel="1" x14ac:dyDescent="0.25">
      <c r="A228" s="12"/>
      <c r="B228" s="17" t="s">
        <v>350</v>
      </c>
      <c r="C228" s="18" t="s">
        <v>209</v>
      </c>
      <c r="D228" s="16"/>
      <c r="E228" s="16"/>
      <c r="F228" s="16"/>
      <c r="G228" s="16"/>
    </row>
    <row r="229" spans="1:7" x14ac:dyDescent="0.25">
      <c r="A229" s="12"/>
      <c r="B229" s="5"/>
      <c r="C229" s="8"/>
      <c r="D229" s="9"/>
      <c r="E229" s="9"/>
      <c r="F229" s="9"/>
      <c r="G229" s="9"/>
    </row>
    <row r="230" spans="1:7" x14ac:dyDescent="0.25">
      <c r="A230" s="61" t="s">
        <v>351</v>
      </c>
      <c r="B230" s="62"/>
      <c r="C230" s="63"/>
      <c r="D230" s="24">
        <f t="shared" ref="D230:F230" si="21">D231</f>
        <v>0</v>
      </c>
      <c r="E230" s="24">
        <f t="shared" si="21"/>
        <v>0</v>
      </c>
      <c r="F230" s="24">
        <f t="shared" si="21"/>
        <v>0</v>
      </c>
      <c r="G230" s="24">
        <f>G231</f>
        <v>0</v>
      </c>
    </row>
    <row r="231" spans="1:7" x14ac:dyDescent="0.25">
      <c r="A231" s="25">
        <v>27</v>
      </c>
      <c r="B231" s="75" t="s">
        <v>352</v>
      </c>
      <c r="C231" s="66"/>
      <c r="D231" s="7">
        <f t="shared" ref="D231:F231" si="22">D232+D233</f>
        <v>0</v>
      </c>
      <c r="E231" s="7">
        <f t="shared" si="22"/>
        <v>0</v>
      </c>
      <c r="F231" s="7">
        <f t="shared" si="22"/>
        <v>0</v>
      </c>
      <c r="G231" s="7">
        <f>G232+G233</f>
        <v>0</v>
      </c>
    </row>
    <row r="232" spans="1:7" outlineLevel="1" x14ac:dyDescent="0.25">
      <c r="A232" s="38"/>
      <c r="B232" s="14" t="s">
        <v>353</v>
      </c>
      <c r="C232" s="35" t="s">
        <v>52</v>
      </c>
      <c r="D232" s="14"/>
      <c r="E232" s="38"/>
      <c r="F232" s="38"/>
      <c r="G232" s="38"/>
    </row>
    <row r="233" spans="1:7" outlineLevel="1" x14ac:dyDescent="0.25">
      <c r="A233" s="36"/>
      <c r="B233" s="14" t="s">
        <v>354</v>
      </c>
      <c r="C233" s="35" t="s">
        <v>53</v>
      </c>
      <c r="D233" s="14"/>
      <c r="E233" s="38"/>
      <c r="F233" s="38"/>
      <c r="G233" s="38"/>
    </row>
    <row r="234" spans="1:7" x14ac:dyDescent="0.25">
      <c r="A234" s="18"/>
      <c r="B234" s="30"/>
      <c r="C234" s="31"/>
      <c r="D234" s="16"/>
      <c r="E234" s="12"/>
      <c r="F234" s="12"/>
      <c r="G234" s="12"/>
    </row>
    <row r="235" spans="1:7" x14ac:dyDescent="0.25">
      <c r="A235" s="33"/>
      <c r="B235" s="73" t="s">
        <v>105</v>
      </c>
      <c r="C235" s="74"/>
      <c r="D235" s="34">
        <f>D230+D224+D211+D192+D190+D133+D76+D4</f>
        <v>0</v>
      </c>
      <c r="E235" s="34">
        <f>E230+E224+E211+E192+E190+E133+E76+E4</f>
        <v>0</v>
      </c>
      <c r="F235" s="34">
        <f>F230+F224+F211+F192+F190+F133+F76+F4</f>
        <v>0</v>
      </c>
      <c r="G235" s="34">
        <f>G230+G224+G211+G192+G190+G133+G76+G4</f>
        <v>0</v>
      </c>
    </row>
    <row r="236" spans="1:7" x14ac:dyDescent="0.25">
      <c r="G236" s="3">
        <v>96</v>
      </c>
    </row>
    <row r="237" spans="1:7" x14ac:dyDescent="0.25">
      <c r="G237" s="53"/>
    </row>
  </sheetData>
  <mergeCells count="42">
    <mergeCell ref="B231:C231"/>
    <mergeCell ref="A230:C230"/>
    <mergeCell ref="B177:C177"/>
    <mergeCell ref="B184:C184"/>
    <mergeCell ref="B235:C235"/>
    <mergeCell ref="B5:C5"/>
    <mergeCell ref="B11:C11"/>
    <mergeCell ref="B20:C20"/>
    <mergeCell ref="B41:C41"/>
    <mergeCell ref="B145:C145"/>
    <mergeCell ref="B140:C140"/>
    <mergeCell ref="B134:C134"/>
    <mergeCell ref="B169:C169"/>
    <mergeCell ref="B151:C151"/>
    <mergeCell ref="B100:C100"/>
    <mergeCell ref="B94:C94"/>
    <mergeCell ref="B113:C113"/>
    <mergeCell ref="B163:C163"/>
    <mergeCell ref="B157:C157"/>
    <mergeCell ref="B87:C87"/>
    <mergeCell ref="B78:C78"/>
    <mergeCell ref="B201:C201"/>
    <mergeCell ref="A133:C133"/>
    <mergeCell ref="A190:C190"/>
    <mergeCell ref="A191:G191"/>
    <mergeCell ref="B193:C193"/>
    <mergeCell ref="B212:C212"/>
    <mergeCell ref="B225:C225"/>
    <mergeCell ref="A192:C192"/>
    <mergeCell ref="A211:C211"/>
    <mergeCell ref="A224:C224"/>
    <mergeCell ref="A223:G223"/>
    <mergeCell ref="A1:C1"/>
    <mergeCell ref="A2:C2"/>
    <mergeCell ref="B71:C71"/>
    <mergeCell ref="B118:C118"/>
    <mergeCell ref="B127:C127"/>
    <mergeCell ref="B26:C26"/>
    <mergeCell ref="A4:C4"/>
    <mergeCell ref="A76:C76"/>
    <mergeCell ref="A3:G3"/>
    <mergeCell ref="B62:C62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Gleb</cp:lastModifiedBy>
  <cp:lastPrinted>2020-03-05T04:49:56Z</cp:lastPrinted>
  <dcterms:created xsi:type="dcterms:W3CDTF">2018-09-20T12:44:32Z</dcterms:created>
  <dcterms:modified xsi:type="dcterms:W3CDTF">2020-03-05T04:50:35Z</dcterms:modified>
</cp:coreProperties>
</file>